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-10 Project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$#,##0;[Red]($#,##0)"/>
    <numFmt numFmtId="166" formatCode="0.0%"/>
  </numFmts>
  <fonts count="17">
    <font>
      <name val="Calibri"/>
      <family val="2"/>
      <color theme="1"/>
      <sz val="11"/>
      <scheme val="minor"/>
    </font>
    <font>
      <name val="Arial"/>
      <b val="1"/>
      <color rgb="00F0C040"/>
      <sz val="22"/>
    </font>
    <font>
      <name val="Arial"/>
      <i val="1"/>
      <color rgb="007A9BBC"/>
      <sz val="9"/>
    </font>
    <font>
      <name val="Arial"/>
      <b val="1"/>
      <color rgb="001A3A5C"/>
      <sz val="9"/>
    </font>
    <font>
      <name val="Arial"/>
      <i val="1"/>
      <color rgb="00AABBCC"/>
      <sz val="9"/>
    </font>
    <font>
      <name val="Arial"/>
      <color rgb="001A3A5C"/>
      <sz val="8"/>
    </font>
    <font>
      <name val="Arial"/>
      <b val="1"/>
      <color rgb="00F0C040"/>
      <sz val="9"/>
    </font>
    <font>
      <name val="Arial"/>
      <b val="1"/>
      <color rgb="00F0C040"/>
      <sz val="10"/>
    </font>
    <font>
      <name val="Arial"/>
      <color rgb="001A1A2E"/>
      <sz val="9"/>
    </font>
    <font>
      <name val="Arial"/>
      <color rgb="006A7E96"/>
      <sz val="8"/>
    </font>
    <font>
      <name val="Arial"/>
      <b val="1"/>
      <color rgb="001A3A5C"/>
      <sz val="8"/>
    </font>
    <font>
      <name val="Arial"/>
      <b val="1"/>
      <color rgb="001A1A2E"/>
      <sz val="9"/>
    </font>
    <font>
      <name val="Arial"/>
      <i val="1"/>
      <color rgb="006A7E96"/>
      <sz val="8"/>
    </font>
    <font>
      <name val="Arial"/>
      <b val="1"/>
      <color rgb="001A1A2E"/>
      <sz val="10"/>
    </font>
    <font>
      <name val="Arial"/>
      <b val="1"/>
      <color rgb="00F0C040"/>
      <sz val="11"/>
    </font>
    <font>
      <name val="Arial"/>
      <b val="1"/>
      <color rgb="001A3A5C"/>
      <sz val="12"/>
    </font>
    <font>
      <name val="Arial"/>
      <b val="1"/>
      <color rgb="001A3A5C"/>
      <sz val="10"/>
    </font>
  </fonts>
  <fills count="15">
    <fill>
      <patternFill/>
    </fill>
    <fill>
      <patternFill patternType="gray125"/>
    </fill>
    <fill>
      <patternFill patternType="solid">
        <fgColor rgb="00F0C040"/>
      </patternFill>
    </fill>
    <fill>
      <patternFill patternType="solid">
        <fgColor rgb="001A3A5C"/>
      </patternFill>
    </fill>
    <fill>
      <patternFill patternType="solid">
        <fgColor rgb="00EEF4FA"/>
      </patternFill>
    </fill>
    <fill>
      <patternFill patternType="solid">
        <fgColor rgb="00FFFFFF"/>
      </patternFill>
    </fill>
    <fill>
      <patternFill patternType="solid">
        <fgColor rgb="00E2EAF4"/>
      </patternFill>
    </fill>
    <fill>
      <patternFill patternType="solid">
        <fgColor rgb="00F7F9FC"/>
      </patternFill>
    </fill>
    <fill>
      <patternFill patternType="solid">
        <fgColor rgb="00D6F0DD"/>
      </patternFill>
    </fill>
    <fill>
      <patternFill patternType="solid">
        <fgColor rgb="00244D78"/>
      </patternFill>
    </fill>
    <fill>
      <patternFill patternType="solid">
        <fgColor rgb="002D6A9F"/>
      </patternFill>
    </fill>
    <fill>
      <patternFill patternType="solid">
        <fgColor rgb="00FFF3CD"/>
      </patternFill>
    </fill>
    <fill>
      <patternFill patternType="solid">
        <fgColor rgb="002E5F8A"/>
      </patternFill>
    </fill>
    <fill>
      <patternFill patternType="solid">
        <fgColor rgb="001E4A6E"/>
      </patternFill>
    </fill>
    <fill>
      <patternFill patternType="solid">
        <fgColor rgb="00274F72"/>
      </patternFill>
    </fill>
  </fills>
  <borders count="4">
    <border>
      <left/>
      <right/>
      <top/>
      <bottom/>
      <diagonal/>
    </border>
    <border>
      <left style="medium">
        <color rgb="00F0C040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D0DAE8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1A3A5C"/>
      </left>
      <right style="thin">
        <color rgb="001A3A5C"/>
      </right>
      <top style="thin">
        <color rgb="001A3A5C"/>
      </top>
      <bottom style="thin">
        <color rgb="001A3A5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0" fillId="2" borderId="0" pivotButton="0" quotePrefix="0" xfId="0"/>
    <xf numFmtId="0" fontId="1" fillId="3" borderId="1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0" fillId="3" borderId="0" pivotButton="0" quotePrefix="0" xfId="0"/>
    <xf numFmtId="0" fontId="3" fillId="4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 wrapText="1"/>
    </xf>
    <xf numFmtId="0" fontId="3" fillId="5" borderId="2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3" borderId="3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left" vertical="center" wrapText="1"/>
    </xf>
    <xf numFmtId="0" fontId="8" fillId="7" borderId="2" applyAlignment="1" pivotButton="0" quotePrefix="0" xfId="0">
      <alignment horizontal="left" vertical="center" wrapText="1"/>
    </xf>
    <xf numFmtId="0" fontId="9" fillId="7" borderId="2" applyAlignment="1" pivotButton="0" quotePrefix="0" xfId="0">
      <alignment horizontal="center" vertical="center" wrapText="1"/>
    </xf>
    <xf numFmtId="0" fontId="10" fillId="4" borderId="2" applyAlignment="1" pivotButton="0" quotePrefix="0" xfId="0">
      <alignment horizontal="center" vertical="center" wrapText="1"/>
    </xf>
    <xf numFmtId="0" fontId="8" fillId="7" borderId="2" applyAlignment="1" pivotButton="0" quotePrefix="0" xfId="0">
      <alignment horizontal="center" vertical="center" wrapText="1"/>
    </xf>
    <xf numFmtId="164" fontId="8" fillId="7" borderId="2" applyAlignment="1" pivotButton="0" quotePrefix="0" xfId="0">
      <alignment horizontal="right" vertical="center" wrapText="1"/>
    </xf>
    <xf numFmtId="164" fontId="11" fillId="7" borderId="2" applyAlignment="1" pivotButton="0" quotePrefix="0" xfId="0">
      <alignment horizontal="right" vertical="center" wrapText="1"/>
    </xf>
    <xf numFmtId="164" fontId="3" fillId="7" borderId="2" applyAlignment="1" pivotButton="0" quotePrefix="0" xfId="0">
      <alignment horizontal="right" vertical="center" wrapText="1"/>
    </xf>
    <xf numFmtId="164" fontId="8" fillId="8" borderId="2" applyAlignment="1" pivotButton="0" quotePrefix="0" xfId="0">
      <alignment horizontal="right" vertical="center" wrapText="1"/>
    </xf>
    <xf numFmtId="165" fontId="11" fillId="8" borderId="2" applyAlignment="1" pivotButton="0" quotePrefix="0" xfId="0">
      <alignment horizontal="right" vertical="center"/>
    </xf>
    <xf numFmtId="0" fontId="12" fillId="7" borderId="2" applyAlignment="1" pivotButton="0" quotePrefix="0" xfId="0">
      <alignment horizontal="left" vertical="center" wrapText="1"/>
    </xf>
    <xf numFmtId="0" fontId="8" fillId="5" borderId="2" applyAlignment="1" pivotButton="0" quotePrefix="0" xfId="0">
      <alignment horizontal="left" vertical="center" wrapText="1"/>
    </xf>
    <xf numFmtId="0" fontId="9" fillId="5" borderId="2" applyAlignment="1" pivotButton="0" quotePrefix="0" xfId="0">
      <alignment horizontal="center" vertical="center" wrapText="1"/>
    </xf>
    <xf numFmtId="0" fontId="8" fillId="5" borderId="2" applyAlignment="1" pivotButton="0" quotePrefix="0" xfId="0">
      <alignment horizontal="center" vertical="center" wrapText="1"/>
    </xf>
    <xf numFmtId="164" fontId="8" fillId="5" borderId="2" applyAlignment="1" pivotButton="0" quotePrefix="0" xfId="0">
      <alignment horizontal="right" vertical="center" wrapText="1"/>
    </xf>
    <xf numFmtId="164" fontId="11" fillId="5" borderId="2" applyAlignment="1" pivotButton="0" quotePrefix="0" xfId="0">
      <alignment horizontal="right" vertical="center" wrapText="1"/>
    </xf>
    <xf numFmtId="164" fontId="3" fillId="5" borderId="2" applyAlignment="1" pivotButton="0" quotePrefix="0" xfId="0">
      <alignment horizontal="right" vertical="center" wrapText="1"/>
    </xf>
    <xf numFmtId="0" fontId="12" fillId="5" borderId="2" applyAlignment="1" pivotButton="0" quotePrefix="0" xfId="0">
      <alignment horizontal="left" vertical="center" wrapText="1"/>
    </xf>
    <xf numFmtId="0" fontId="7" fillId="9" borderId="1" applyAlignment="1" pivotButton="0" quotePrefix="0" xfId="0">
      <alignment horizontal="left" vertical="center" wrapText="1"/>
    </xf>
    <xf numFmtId="165" fontId="11" fillId="5" borderId="2" applyAlignment="1" pivotButton="0" quotePrefix="0" xfId="0">
      <alignment horizontal="right" vertical="center"/>
    </xf>
    <xf numFmtId="165" fontId="11" fillId="7" borderId="2" applyAlignment="1" pivotButton="0" quotePrefix="0" xfId="0">
      <alignment horizontal="right" vertical="center"/>
    </xf>
    <xf numFmtId="0" fontId="7" fillId="10" borderId="1" applyAlignment="1" pivotButton="0" quotePrefix="0" xfId="0">
      <alignment horizontal="left" vertical="center" wrapText="1"/>
    </xf>
    <xf numFmtId="0" fontId="10" fillId="11" borderId="2" applyAlignment="1" pivotButton="0" quotePrefix="0" xfId="0">
      <alignment horizontal="center" vertical="center" wrapText="1"/>
    </xf>
    <xf numFmtId="0" fontId="7" fillId="12" borderId="1" applyAlignment="1" pivotButton="0" quotePrefix="0" xfId="0">
      <alignment horizontal="left" vertical="center" wrapText="1"/>
    </xf>
    <xf numFmtId="0" fontId="7" fillId="13" borderId="1" applyAlignment="1" pivotButton="0" quotePrefix="0" xfId="0">
      <alignment horizontal="left" vertical="center" wrapText="1"/>
    </xf>
    <xf numFmtId="0" fontId="7" fillId="14" borderId="1" applyAlignment="1" pivotButton="0" quotePrefix="0" xfId="0">
      <alignment horizontal="left" vertical="center" wrapText="1"/>
    </xf>
    <xf numFmtId="165" fontId="8" fillId="7" borderId="2" applyAlignment="1" pivotButton="0" quotePrefix="0" xfId="0">
      <alignment horizontal="right" vertical="center"/>
    </xf>
    <xf numFmtId="0" fontId="3" fillId="6" borderId="2" applyAlignment="1" pivotButton="0" quotePrefix="0" xfId="0">
      <alignment horizontal="left" vertical="center" wrapText="1"/>
    </xf>
    <xf numFmtId="0" fontId="8" fillId="6" borderId="2" applyAlignment="1" pivotButton="0" quotePrefix="0" xfId="0">
      <alignment horizontal="left" vertical="center" wrapText="1"/>
    </xf>
    <xf numFmtId="164" fontId="3" fillId="6" borderId="2" applyAlignment="1" pivotButton="0" quotePrefix="0" xfId="0">
      <alignment horizontal="right" vertical="center"/>
    </xf>
    <xf numFmtId="165" fontId="3" fillId="6" borderId="2" applyAlignment="1" pivotButton="0" quotePrefix="0" xfId="0">
      <alignment horizontal="right" vertical="center"/>
    </xf>
    <xf numFmtId="0" fontId="11" fillId="11" borderId="1" applyAlignment="1" pivotButton="0" quotePrefix="0" xfId="0">
      <alignment horizontal="left" vertical="center" wrapText="1"/>
    </xf>
    <xf numFmtId="164" fontId="13" fillId="11" borderId="2" applyAlignment="1" pivotButton="0" quotePrefix="0" xfId="0">
      <alignment horizontal="right" vertical="center"/>
    </xf>
    <xf numFmtId="0" fontId="8" fillId="11" borderId="2" applyAlignment="1" pivotButton="0" quotePrefix="0" xfId="0">
      <alignment horizontal="left" vertical="center" wrapText="1"/>
    </xf>
    <xf numFmtId="0" fontId="14" fillId="3" borderId="1" applyAlignment="1" pivotButton="0" quotePrefix="0" xfId="0">
      <alignment horizontal="left" vertical="center" wrapText="1"/>
    </xf>
    <xf numFmtId="164" fontId="15" fillId="2" borderId="2" applyAlignment="1" pivotButton="0" quotePrefix="0" xfId="0">
      <alignment horizontal="right" vertical="center"/>
    </xf>
    <xf numFmtId="165" fontId="15" fillId="2" borderId="2" applyAlignment="1" pivotButton="0" quotePrefix="0" xfId="0">
      <alignment horizontal="right" vertical="center"/>
    </xf>
    <xf numFmtId="0" fontId="8" fillId="2" borderId="2" applyAlignment="1" pivotButton="0" quotePrefix="0" xfId="0">
      <alignment horizontal="left" vertical="center" wrapText="1"/>
    </xf>
    <xf numFmtId="164" fontId="16" fillId="5" borderId="2" applyAlignment="1" pivotButton="0" quotePrefix="0" xfId="0">
      <alignment horizontal="center" vertical="center"/>
    </xf>
    <xf numFmtId="166" fontId="16" fillId="5" borderId="2" applyAlignment="1" pivotButton="0" quotePrefix="0" xfId="0">
      <alignment horizontal="center" vertical="center"/>
    </xf>
    <xf numFmtId="0" fontId="12" fillId="7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2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22" customWidth="1" min="2" max="2"/>
    <col width="9" customWidth="1" min="3" max="3"/>
    <col width="9" customWidth="1" min="4" max="4"/>
    <col width="7" customWidth="1" min="5" max="5"/>
    <col width="7" customWidth="1" min="6" max="6"/>
    <col width="10" customWidth="1" min="7" max="7"/>
    <col width="11" customWidth="1" min="8" max="8"/>
    <col width="11" customWidth="1" min="9" max="9"/>
    <col width="11" customWidth="1" min="10" max="10"/>
    <col width="11" customWidth="1" min="11" max="11"/>
    <col width="14" customWidth="1" min="12" max="12"/>
  </cols>
  <sheetData>
    <row r="1" ht="7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34" customHeight="1">
      <c r="A2" s="2" t="inlineStr">
        <is>
          <t>PROJECT BUDGET</t>
        </is>
      </c>
    </row>
    <row r="3" ht="18" customHeight="1">
      <c r="A3" s="3" t="inlineStr">
        <is>
          <t>Template T-10  ·  Chapter 8: Budget Planning and Cost Management  ·  radimkaufmann.com</t>
        </is>
      </c>
    </row>
    <row r="4" ht="7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2" customHeight="1">
      <c r="A5" s="5" t="inlineStr">
        <is>
          <t>Project</t>
        </is>
      </c>
      <c r="C5" s="6" t="inlineStr"/>
      <c r="F5" s="5" t="inlineStr">
        <is>
          <t>PM</t>
        </is>
      </c>
      <c r="H5" s="6" t="inlineStr"/>
      <c r="J5" s="5" t="inlineStr">
        <is>
          <t>Currency</t>
        </is>
      </c>
      <c r="L5" s="7" t="inlineStr">
        <is>
          <t>USD</t>
        </is>
      </c>
    </row>
    <row r="6" ht="7" customHeight="1"/>
    <row r="7" ht="22" customHeight="1">
      <c r="A7" s="8" t="inlineStr">
        <is>
          <t>Type: CAPEX = Capital Expenditure (assets)  ·  OPEX = Operating Expenditure (running costs)  |  Variance = Approved − Actual  ·  Negative variance = over budget  ·  Contingency typically 10–15% of base budget</t>
        </is>
      </c>
    </row>
    <row r="8" ht="7" customHeight="1"/>
    <row r="9" ht="28" customHeight="1">
      <c r="A9" s="9" t="inlineStr">
        <is>
          <t>Category</t>
        </is>
      </c>
      <c r="B9" s="9" t="inlineStr">
        <is>
          <t>Sub-item / Description</t>
        </is>
      </c>
      <c r="C9" s="9" t="inlineStr">
        <is>
          <t>WBS Ref</t>
        </is>
      </c>
      <c r="D9" s="9" t="inlineStr">
        <is>
          <t>Type
(CAP/OP)</t>
        </is>
      </c>
      <c r="E9" s="9" t="inlineStr">
        <is>
          <t>Unit</t>
        </is>
      </c>
      <c r="F9" s="9" t="inlineStr">
        <is>
          <t>Qty</t>
        </is>
      </c>
      <c r="G9" s="9" t="inlineStr">
        <is>
          <t>Unit Cost
($)</t>
        </is>
      </c>
      <c r="H9" s="9" t="inlineStr">
        <is>
          <t>Estimated
($)</t>
        </is>
      </c>
      <c r="I9" s="9" t="inlineStr">
        <is>
          <t>Approved
($)</t>
        </is>
      </c>
      <c r="J9" s="9" t="inlineStr">
        <is>
          <t>Actual
($)</t>
        </is>
      </c>
      <c r="K9" s="9" t="inlineStr">
        <is>
          <t>Variance
($)</t>
        </is>
      </c>
      <c r="L9" s="9" t="inlineStr">
        <is>
          <t>Notes</t>
        </is>
      </c>
    </row>
    <row r="10" ht="6" customHeight="1"/>
    <row r="11" ht="20" customHeight="1">
      <c r="A11" s="10" t="inlineStr">
        <is>
          <t>INTERNAL LABOR</t>
        </is>
      </c>
    </row>
    <row r="12" ht="18" customHeight="1">
      <c r="A12" s="11" t="inlineStr"/>
      <c r="B12" s="11" t="inlineStr">
        <is>
          <t>Project Manager</t>
        </is>
      </c>
      <c r="C12" s="12" t="inlineStr">
        <is>
          <t>1.0</t>
        </is>
      </c>
      <c r="D12" s="13" t="inlineStr">
        <is>
          <t>OPEX</t>
        </is>
      </c>
      <c r="E12" s="12" t="inlineStr">
        <is>
          <t>Month</t>
        </is>
      </c>
      <c r="F12" s="14" t="n">
        <v>6</v>
      </c>
      <c r="G12" s="15" t="n">
        <v>8000</v>
      </c>
      <c r="H12" s="16" t="n">
        <v>48000</v>
      </c>
      <c r="I12" s="17" t="n">
        <v>48000</v>
      </c>
      <c r="J12" s="18" t="n">
        <v>12000</v>
      </c>
      <c r="K12" s="19">
        <f>I12-J12</f>
        <v/>
      </c>
      <c r="L12" s="20" t="inlineStr">
        <is>
          <t>Full duration</t>
        </is>
      </c>
    </row>
    <row r="13" ht="18" customHeight="1">
      <c r="A13" s="21" t="inlineStr"/>
      <c r="B13" s="21" t="inlineStr">
        <is>
          <t>Business Analyst</t>
        </is>
      </c>
      <c r="C13" s="22" t="inlineStr">
        <is>
          <t>1.2.1</t>
        </is>
      </c>
      <c r="D13" s="13" t="inlineStr">
        <is>
          <t>OPEX</t>
        </is>
      </c>
      <c r="E13" s="22" t="inlineStr">
        <is>
          <t>Month</t>
        </is>
      </c>
      <c r="F13" s="23" t="n">
        <v>4</v>
      </c>
      <c r="G13" s="24" t="n">
        <v>5500</v>
      </c>
      <c r="H13" s="25" t="n">
        <v>22000</v>
      </c>
      <c r="I13" s="26" t="n">
        <v>22000</v>
      </c>
      <c r="J13" s="18" t="n">
        <v>8000</v>
      </c>
      <c r="K13" s="19">
        <f>I13-J13</f>
        <v/>
      </c>
      <c r="L13" s="27" t="inlineStr">
        <is>
          <t>Initiation+Planning</t>
        </is>
      </c>
    </row>
    <row r="14" ht="18" customHeight="1">
      <c r="A14" s="11" t="inlineStr"/>
      <c r="B14" s="11" t="inlineStr">
        <is>
          <t>Lead Developer</t>
        </is>
      </c>
      <c r="C14" s="12" t="inlineStr">
        <is>
          <t>1.3.1</t>
        </is>
      </c>
      <c r="D14" s="13" t="inlineStr">
        <is>
          <t>OPEX</t>
        </is>
      </c>
      <c r="E14" s="12" t="inlineStr">
        <is>
          <t>Month</t>
        </is>
      </c>
      <c r="F14" s="14" t="n">
        <v>6</v>
      </c>
      <c r="G14" s="15" t="n">
        <v>7000</v>
      </c>
      <c r="H14" s="16" t="n">
        <v>42000</v>
      </c>
      <c r="I14" s="17" t="n">
        <v>42000</v>
      </c>
      <c r="J14" s="18" t="n">
        <v>14000</v>
      </c>
      <c r="K14" s="19">
        <f>I14-J14</f>
        <v/>
      </c>
      <c r="L14" s="20" t="inlineStr">
        <is>
          <t>Execution phase</t>
        </is>
      </c>
    </row>
    <row r="15" ht="18" customHeight="1">
      <c r="A15" s="21" t="inlineStr"/>
      <c r="B15" s="21" t="inlineStr">
        <is>
          <t>QA Engineer</t>
        </is>
      </c>
      <c r="C15" s="22" t="inlineStr">
        <is>
          <t>1.3.2</t>
        </is>
      </c>
      <c r="D15" s="13" t="inlineStr">
        <is>
          <t>OPEX</t>
        </is>
      </c>
      <c r="E15" s="22" t="inlineStr">
        <is>
          <t>Month</t>
        </is>
      </c>
      <c r="F15" s="23" t="n">
        <v>3</v>
      </c>
      <c r="G15" s="24" t="n">
        <v>5000</v>
      </c>
      <c r="H15" s="25" t="n">
        <v>15000</v>
      </c>
      <c r="I15" s="26" t="n">
        <v>15000</v>
      </c>
      <c r="J15" s="18" t="n">
        <v>6000</v>
      </c>
      <c r="K15" s="19">
        <f>I15-J15</f>
        <v/>
      </c>
      <c r="L15" s="27" t="inlineStr">
        <is>
          <t>Testing phase</t>
        </is>
      </c>
    </row>
    <row r="16" ht="18" customHeight="1">
      <c r="A16" s="11" t="inlineStr"/>
      <c r="B16" s="11" t="inlineStr">
        <is>
          <t>Change Manager</t>
        </is>
      </c>
      <c r="C16" s="12" t="inlineStr">
        <is>
          <t>1.4</t>
        </is>
      </c>
      <c r="D16" s="13" t="inlineStr">
        <is>
          <t>OPEX</t>
        </is>
      </c>
      <c r="E16" s="12" t="inlineStr">
        <is>
          <t>Month</t>
        </is>
      </c>
      <c r="F16" s="14" t="n">
        <v>2</v>
      </c>
      <c r="G16" s="15" t="n">
        <v>5500</v>
      </c>
      <c r="H16" s="16" t="n">
        <v>11000</v>
      </c>
      <c r="I16" s="17" t="n">
        <v>11000</v>
      </c>
      <c r="J16" s="18" t="n">
        <v>2000</v>
      </c>
      <c r="K16" s="19">
        <f>I16-J16</f>
        <v/>
      </c>
      <c r="L16" s="20" t="inlineStr"/>
    </row>
    <row r="17" ht="20" customHeight="1">
      <c r="A17" s="28" t="inlineStr">
        <is>
          <t>EXTERNAL / VENDORS</t>
        </is>
      </c>
    </row>
    <row r="18" ht="18" customHeight="1">
      <c r="A18" s="11" t="inlineStr"/>
      <c r="B18" s="11" t="inlineStr">
        <is>
          <t>System Integrator</t>
        </is>
      </c>
      <c r="C18" s="12" t="inlineStr">
        <is>
          <t>1.3.1</t>
        </is>
      </c>
      <c r="D18" s="13" t="inlineStr">
        <is>
          <t>OPEX</t>
        </is>
      </c>
      <c r="E18" s="12" t="inlineStr">
        <is>
          <t>Day</t>
        </is>
      </c>
      <c r="F18" s="14" t="n">
        <v>30</v>
      </c>
      <c r="G18" s="15" t="n">
        <v>1200</v>
      </c>
      <c r="H18" s="16" t="n">
        <v>36000</v>
      </c>
      <c r="I18" s="17" t="n">
        <v>36000</v>
      </c>
      <c r="J18" s="18" t="n">
        <v>9600</v>
      </c>
      <c r="K18" s="19">
        <f>I18-J18</f>
        <v/>
      </c>
      <c r="L18" s="20" t="inlineStr">
        <is>
          <t>Key vendor</t>
        </is>
      </c>
    </row>
    <row r="19" ht="18" customHeight="1">
      <c r="A19" s="21" t="inlineStr"/>
      <c r="B19" s="21" t="inlineStr">
        <is>
          <t>Legal / Contracts</t>
        </is>
      </c>
      <c r="C19" s="22" t="inlineStr">
        <is>
          <t>1.1</t>
        </is>
      </c>
      <c r="D19" s="13" t="inlineStr">
        <is>
          <t>OPEX</t>
        </is>
      </c>
      <c r="E19" s="22" t="inlineStr">
        <is>
          <t>LS</t>
        </is>
      </c>
      <c r="F19" s="23" t="n">
        <v>1</v>
      </c>
      <c r="G19" s="24" t="n">
        <v>5000</v>
      </c>
      <c r="H19" s="25" t="n">
        <v>5000</v>
      </c>
      <c r="I19" s="26" t="n">
        <v>5000</v>
      </c>
      <c r="J19" s="24" t="inlineStr"/>
      <c r="K19" s="29">
        <f>I19-J19</f>
        <v/>
      </c>
      <c r="L19" s="27" t="inlineStr"/>
    </row>
    <row r="20" ht="18" customHeight="1">
      <c r="A20" s="11" t="inlineStr"/>
      <c r="B20" s="11" t="inlineStr">
        <is>
          <t>External Consulting</t>
        </is>
      </c>
      <c r="C20" s="12" t="inlineStr">
        <is>
          <t>1.2</t>
        </is>
      </c>
      <c r="D20" s="13" t="inlineStr">
        <is>
          <t>OPEX</t>
        </is>
      </c>
      <c r="E20" s="12" t="inlineStr">
        <is>
          <t>Day</t>
        </is>
      </c>
      <c r="F20" s="14" t="n">
        <v>10</v>
      </c>
      <c r="G20" s="15" t="n">
        <v>900</v>
      </c>
      <c r="H20" s="16" t="n">
        <v>9000</v>
      </c>
      <c r="I20" s="17" t="n">
        <v>9000</v>
      </c>
      <c r="J20" s="15" t="inlineStr"/>
      <c r="K20" s="30">
        <f>I20-J20</f>
        <v/>
      </c>
      <c r="L20" s="20" t="inlineStr"/>
    </row>
    <row r="21" ht="20" customHeight="1">
      <c r="A21" s="31" t="inlineStr">
        <is>
          <t>HARDWARE / EQUIPMENT</t>
        </is>
      </c>
    </row>
    <row r="22" ht="18" customHeight="1">
      <c r="A22" s="11" t="inlineStr"/>
      <c r="B22" s="11" t="inlineStr">
        <is>
          <t>Servers (on-premise)</t>
        </is>
      </c>
      <c r="C22" s="12" t="inlineStr">
        <is>
          <t>1.3.1</t>
        </is>
      </c>
      <c r="D22" s="32" t="inlineStr">
        <is>
          <t>CAPEX</t>
        </is>
      </c>
      <c r="E22" s="12" t="inlineStr">
        <is>
          <t>Unit</t>
        </is>
      </c>
      <c r="F22" s="14" t="n">
        <v>3</v>
      </c>
      <c r="G22" s="15" t="n">
        <v>8000</v>
      </c>
      <c r="H22" s="16" t="n">
        <v>24000</v>
      </c>
      <c r="I22" s="17" t="n">
        <v>24000</v>
      </c>
      <c r="J22" s="15" t="inlineStr"/>
      <c r="K22" s="30">
        <f>I22-J22</f>
        <v/>
      </c>
      <c r="L22" s="20" t="inlineStr"/>
    </row>
    <row r="23" ht="18" customHeight="1">
      <c r="A23" s="21" t="inlineStr"/>
      <c r="B23" s="21" t="inlineStr">
        <is>
          <t>Network Equipment</t>
        </is>
      </c>
      <c r="C23" s="22" t="inlineStr">
        <is>
          <t>1.3.1</t>
        </is>
      </c>
      <c r="D23" s="32" t="inlineStr">
        <is>
          <t>CAPEX</t>
        </is>
      </c>
      <c r="E23" s="22" t="inlineStr">
        <is>
          <t>LS</t>
        </is>
      </c>
      <c r="F23" s="23" t="n">
        <v>1</v>
      </c>
      <c r="G23" s="24" t="n">
        <v>6000</v>
      </c>
      <c r="H23" s="25" t="n">
        <v>6000</v>
      </c>
      <c r="I23" s="26" t="n">
        <v>6000</v>
      </c>
      <c r="J23" s="24" t="inlineStr"/>
      <c r="K23" s="29">
        <f>I23-J23</f>
        <v/>
      </c>
      <c r="L23" s="27" t="inlineStr"/>
    </row>
    <row r="24" ht="18" customHeight="1">
      <c r="A24" s="11" t="inlineStr"/>
      <c r="B24" s="11" t="inlineStr">
        <is>
          <t>Workstations</t>
        </is>
      </c>
      <c r="C24" s="12" t="inlineStr">
        <is>
          <t>1.3</t>
        </is>
      </c>
      <c r="D24" s="32" t="inlineStr">
        <is>
          <t>CAPEX</t>
        </is>
      </c>
      <c r="E24" s="12" t="inlineStr">
        <is>
          <t>Unit</t>
        </is>
      </c>
      <c r="F24" s="14" t="n">
        <v>5</v>
      </c>
      <c r="G24" s="15" t="n">
        <v>900</v>
      </c>
      <c r="H24" s="16" t="n">
        <v>4500</v>
      </c>
      <c r="I24" s="17" t="n">
        <v>4500</v>
      </c>
      <c r="J24" s="15" t="inlineStr"/>
      <c r="K24" s="30">
        <f>I24-J24</f>
        <v/>
      </c>
      <c r="L24" s="20" t="inlineStr"/>
    </row>
    <row r="25" ht="20" customHeight="1">
      <c r="A25" s="33" t="inlineStr">
        <is>
          <t>SOFTWARE / LICENSES</t>
        </is>
      </c>
    </row>
    <row r="26" ht="18" customHeight="1">
      <c r="A26" s="11" t="inlineStr"/>
      <c r="B26" s="11" t="inlineStr">
        <is>
          <t>Project Mgmt Tool</t>
        </is>
      </c>
      <c r="C26" s="12" t="inlineStr">
        <is>
          <t>1.0</t>
        </is>
      </c>
      <c r="D26" s="13" t="inlineStr">
        <is>
          <t>OPEX</t>
        </is>
      </c>
      <c r="E26" s="12" t="inlineStr">
        <is>
          <t>Year</t>
        </is>
      </c>
      <c r="F26" s="14" t="n">
        <v>1</v>
      </c>
      <c r="G26" s="15" t="n">
        <v>2400</v>
      </c>
      <c r="H26" s="16" t="n">
        <v>2400</v>
      </c>
      <c r="I26" s="17" t="n">
        <v>2400</v>
      </c>
      <c r="J26" s="18" t="n">
        <v>200</v>
      </c>
      <c r="K26" s="19">
        <f>I26-J26</f>
        <v/>
      </c>
      <c r="L26" s="20" t="inlineStr">
        <is>
          <t>Annual SaaS</t>
        </is>
      </c>
    </row>
    <row r="27" ht="18" customHeight="1">
      <c r="A27" s="21" t="inlineStr"/>
      <c r="B27" s="21" t="inlineStr">
        <is>
          <t>ERP Module License</t>
        </is>
      </c>
      <c r="C27" s="22" t="inlineStr">
        <is>
          <t>1.3.1</t>
        </is>
      </c>
      <c r="D27" s="32" t="inlineStr">
        <is>
          <t>CAPEX</t>
        </is>
      </c>
      <c r="E27" s="22" t="inlineStr">
        <is>
          <t>LS</t>
        </is>
      </c>
      <c r="F27" s="23" t="n">
        <v>1</v>
      </c>
      <c r="G27" s="24" t="n">
        <v>18000</v>
      </c>
      <c r="H27" s="25" t="n">
        <v>18000</v>
      </c>
      <c r="I27" s="26" t="n">
        <v>18000</v>
      </c>
      <c r="J27" s="24" t="inlineStr"/>
      <c r="K27" s="29">
        <f>I27-J27</f>
        <v/>
      </c>
      <c r="L27" s="27" t="inlineStr"/>
    </row>
    <row r="28" ht="18" customHeight="1">
      <c r="A28" s="11" t="inlineStr"/>
      <c r="B28" s="11" t="inlineStr">
        <is>
          <t>Development Tools</t>
        </is>
      </c>
      <c r="C28" s="12" t="inlineStr">
        <is>
          <t>1.3</t>
        </is>
      </c>
      <c r="D28" s="13" t="inlineStr">
        <is>
          <t>OPEX</t>
        </is>
      </c>
      <c r="E28" s="12" t="inlineStr">
        <is>
          <t>Year</t>
        </is>
      </c>
      <c r="F28" s="14" t="n">
        <v>1</v>
      </c>
      <c r="G28" s="15" t="n">
        <v>1200</v>
      </c>
      <c r="H28" s="16" t="n">
        <v>1200</v>
      </c>
      <c r="I28" s="17" t="n">
        <v>1200</v>
      </c>
      <c r="J28" s="18" t="n">
        <v>100</v>
      </c>
      <c r="K28" s="19">
        <f>I28-J28</f>
        <v/>
      </c>
      <c r="L28" s="20" t="inlineStr"/>
    </row>
    <row r="29" ht="20" customHeight="1">
      <c r="A29" s="34" t="inlineStr">
        <is>
          <t>TRAVEL &amp; LOGISTICS</t>
        </is>
      </c>
    </row>
    <row r="30" ht="18" customHeight="1">
      <c r="A30" s="11" t="inlineStr"/>
      <c r="B30" s="11" t="inlineStr">
        <is>
          <t>Kick-off / Workshops</t>
        </is>
      </c>
      <c r="C30" s="12" t="inlineStr">
        <is>
          <t>1.1.3</t>
        </is>
      </c>
      <c r="D30" s="13" t="inlineStr">
        <is>
          <t>OPEX</t>
        </is>
      </c>
      <c r="E30" s="12" t="inlineStr">
        <is>
          <t>Trip</t>
        </is>
      </c>
      <c r="F30" s="14" t="n">
        <v>3</v>
      </c>
      <c r="G30" s="15" t="n">
        <v>1500</v>
      </c>
      <c r="H30" s="16" t="n">
        <v>4500</v>
      </c>
      <c r="I30" s="17" t="n">
        <v>4500</v>
      </c>
      <c r="J30" s="18" t="n">
        <v>1500</v>
      </c>
      <c r="K30" s="19">
        <f>I30-J30</f>
        <v/>
      </c>
      <c r="L30" s="20" t="inlineStr"/>
    </row>
    <row r="31" ht="18" customHeight="1">
      <c r="A31" s="21" t="inlineStr"/>
      <c r="B31" s="21" t="inlineStr">
        <is>
          <t>Site Visits / FAT/SAT</t>
        </is>
      </c>
      <c r="C31" s="22" t="inlineStr">
        <is>
          <t>1.5.1</t>
        </is>
      </c>
      <c r="D31" s="13" t="inlineStr">
        <is>
          <t>OPEX</t>
        </is>
      </c>
      <c r="E31" s="22" t="inlineStr">
        <is>
          <t>Trip</t>
        </is>
      </c>
      <c r="F31" s="23" t="n">
        <v>4</v>
      </c>
      <c r="G31" s="24" t="n">
        <v>2000</v>
      </c>
      <c r="H31" s="25" t="n">
        <v>8000</v>
      </c>
      <c r="I31" s="26" t="n">
        <v>8000</v>
      </c>
      <c r="J31" s="24" t="inlineStr"/>
      <c r="K31" s="29">
        <f>I31-J31</f>
        <v/>
      </c>
      <c r="L31" s="27" t="inlineStr"/>
    </row>
    <row r="32" ht="20" customHeight="1">
      <c r="A32" s="35" t="inlineStr">
        <is>
          <t>TRAINING</t>
        </is>
      </c>
    </row>
    <row r="33" ht="18" customHeight="1">
      <c r="A33" s="21" t="inlineStr"/>
      <c r="B33" s="21" t="inlineStr">
        <is>
          <t>End User Training</t>
        </is>
      </c>
      <c r="C33" s="22" t="inlineStr">
        <is>
          <t>1.4</t>
        </is>
      </c>
      <c r="D33" s="13" t="inlineStr">
        <is>
          <t>OPEX</t>
        </is>
      </c>
      <c r="E33" s="22" t="inlineStr">
        <is>
          <t>Day</t>
        </is>
      </c>
      <c r="F33" s="23" t="n">
        <v>5</v>
      </c>
      <c r="G33" s="24" t="n">
        <v>1200</v>
      </c>
      <c r="H33" s="25" t="n">
        <v>6000</v>
      </c>
      <c r="I33" s="26" t="n">
        <v>6000</v>
      </c>
      <c r="J33" s="24" t="inlineStr"/>
      <c r="K33" s="29">
        <f>I33-J33</f>
        <v/>
      </c>
      <c r="L33" s="27" t="inlineStr"/>
    </row>
    <row r="34" ht="18" customHeight="1">
      <c r="A34" s="11" t="inlineStr"/>
      <c r="B34" s="11" t="inlineStr">
        <is>
          <t>Technical Training</t>
        </is>
      </c>
      <c r="C34" s="12" t="inlineStr">
        <is>
          <t>1.3</t>
        </is>
      </c>
      <c r="D34" s="13" t="inlineStr">
        <is>
          <t>OPEX</t>
        </is>
      </c>
      <c r="E34" s="12" t="inlineStr">
        <is>
          <t>Day</t>
        </is>
      </c>
      <c r="F34" s="14" t="n">
        <v>3</v>
      </c>
      <c r="G34" s="15" t="n">
        <v>1500</v>
      </c>
      <c r="H34" s="16" t="n">
        <v>4500</v>
      </c>
      <c r="I34" s="17" t="n">
        <v>4500</v>
      </c>
      <c r="J34" s="15" t="inlineStr"/>
      <c r="K34" s="30">
        <f>I34-J34</f>
        <v/>
      </c>
      <c r="L34" s="20" t="inlineStr"/>
    </row>
    <row r="35" ht="20" customHeight="1">
      <c r="A35" s="10" t="inlineStr">
        <is>
          <t>CONTINGENCY (10%)</t>
        </is>
      </c>
    </row>
    <row r="36" ht="18" customHeight="1">
      <c r="A36" s="11" t="inlineStr"/>
      <c r="B36" s="11" t="inlineStr">
        <is>
          <t>Risk Contingency Reserve</t>
        </is>
      </c>
      <c r="C36" s="12" t="inlineStr"/>
      <c r="D36" s="13" t="inlineStr">
        <is>
          <t>OPEX</t>
        </is>
      </c>
      <c r="E36" s="12" t="inlineStr">
        <is>
          <t>LS</t>
        </is>
      </c>
      <c r="F36" s="14" t="n">
        <v>1</v>
      </c>
      <c r="G36" s="15" t="inlineStr"/>
      <c r="H36" s="16" t="n">
        <v>0</v>
      </c>
      <c r="I36" s="17" t="n">
        <v>0</v>
      </c>
      <c r="J36" s="15" t="inlineStr"/>
      <c r="K36" s="36">
        <f>I36-J36</f>
        <v/>
      </c>
      <c r="L36" s="20" t="inlineStr">
        <is>
          <t>Calculated below</t>
        </is>
      </c>
    </row>
    <row r="37" ht="6" customHeight="1"/>
    <row r="38" ht="20" customHeight="1">
      <c r="A38" s="37" t="inlineStr">
        <is>
          <t xml:space="preserve">  Subtotal — INTERNAL LABOR</t>
        </is>
      </c>
      <c r="C38" s="38" t="inlineStr"/>
      <c r="D38" s="38" t="inlineStr"/>
      <c r="E38" s="38" t="inlineStr"/>
      <c r="F38" s="38" t="inlineStr"/>
      <c r="G38" s="38" t="inlineStr"/>
      <c r="H38" s="39">
        <f>SUM(H12:H16)</f>
        <v/>
      </c>
      <c r="I38" s="39">
        <f>SUM(I12:I16)</f>
        <v/>
      </c>
      <c r="J38" s="39">
        <f>SUM(J12:J16)</f>
        <v/>
      </c>
      <c r="K38" s="40">
        <f>SUM(K12:K16)</f>
        <v/>
      </c>
      <c r="L38" s="38" t="inlineStr"/>
    </row>
    <row r="39" ht="20" customHeight="1">
      <c r="A39" s="37" t="inlineStr">
        <is>
          <t xml:space="preserve">  Subtotal — EXTERNAL / VENDORS</t>
        </is>
      </c>
      <c r="C39" s="38" t="inlineStr"/>
      <c r="D39" s="38" t="inlineStr"/>
      <c r="E39" s="38" t="inlineStr"/>
      <c r="F39" s="38" t="inlineStr"/>
      <c r="G39" s="38" t="inlineStr"/>
      <c r="H39" s="39">
        <f>SUM(H18:H20)</f>
        <v/>
      </c>
      <c r="I39" s="39">
        <f>SUM(I18:I20)</f>
        <v/>
      </c>
      <c r="J39" s="39">
        <f>SUM(J18:J20)</f>
        <v/>
      </c>
      <c r="K39" s="40">
        <f>SUM(K18:K20)</f>
        <v/>
      </c>
      <c r="L39" s="38" t="inlineStr"/>
    </row>
    <row r="40" ht="20" customHeight="1">
      <c r="A40" s="37" t="inlineStr">
        <is>
          <t xml:space="preserve">  Subtotal — HARDWARE / EQUIPMENT</t>
        </is>
      </c>
      <c r="C40" s="38" t="inlineStr"/>
      <c r="D40" s="38" t="inlineStr"/>
      <c r="E40" s="38" t="inlineStr"/>
      <c r="F40" s="38" t="inlineStr"/>
      <c r="G40" s="38" t="inlineStr"/>
      <c r="H40" s="39">
        <f>SUM(H22:H24)</f>
        <v/>
      </c>
      <c r="I40" s="39">
        <f>SUM(I22:I24)</f>
        <v/>
      </c>
      <c r="J40" s="39">
        <f>SUM(J22:J24)</f>
        <v/>
      </c>
      <c r="K40" s="40">
        <f>SUM(K22:K24)</f>
        <v/>
      </c>
      <c r="L40" s="38" t="inlineStr"/>
    </row>
    <row r="41" ht="20" customHeight="1">
      <c r="A41" s="37" t="inlineStr">
        <is>
          <t xml:space="preserve">  Subtotal — SOFTWARE / LICENSES</t>
        </is>
      </c>
      <c r="C41" s="38" t="inlineStr"/>
      <c r="D41" s="38" t="inlineStr"/>
      <c r="E41" s="38" t="inlineStr"/>
      <c r="F41" s="38" t="inlineStr"/>
      <c r="G41" s="38" t="inlineStr"/>
      <c r="H41" s="39">
        <f>SUM(H26:H28)</f>
        <v/>
      </c>
      <c r="I41" s="39">
        <f>SUM(I26:I28)</f>
        <v/>
      </c>
      <c r="J41" s="39">
        <f>SUM(J26:J28)</f>
        <v/>
      </c>
      <c r="K41" s="40">
        <f>SUM(K26:K28)</f>
        <v/>
      </c>
      <c r="L41" s="38" t="inlineStr"/>
    </row>
    <row r="42" ht="20" customHeight="1">
      <c r="A42" s="37" t="inlineStr">
        <is>
          <t xml:space="preserve">  Subtotal — TRAVEL &amp; LOGISTICS</t>
        </is>
      </c>
      <c r="C42" s="38" t="inlineStr"/>
      <c r="D42" s="38" t="inlineStr"/>
      <c r="E42" s="38" t="inlineStr"/>
      <c r="F42" s="38" t="inlineStr"/>
      <c r="G42" s="38" t="inlineStr"/>
      <c r="H42" s="39">
        <f>SUM(H30:H31)</f>
        <v/>
      </c>
      <c r="I42" s="39">
        <f>SUM(I30:I31)</f>
        <v/>
      </c>
      <c r="J42" s="39">
        <f>SUM(J30:J31)</f>
        <v/>
      </c>
      <c r="K42" s="40">
        <f>SUM(K30:K31)</f>
        <v/>
      </c>
      <c r="L42" s="38" t="inlineStr"/>
    </row>
    <row r="43" ht="20" customHeight="1">
      <c r="A43" s="37" t="inlineStr">
        <is>
          <t xml:space="preserve">  Subtotal — TRAINING</t>
        </is>
      </c>
      <c r="C43" s="38" t="inlineStr"/>
      <c r="D43" s="38" t="inlineStr"/>
      <c r="E43" s="38" t="inlineStr"/>
      <c r="F43" s="38" t="inlineStr"/>
      <c r="G43" s="38" t="inlineStr"/>
      <c r="H43" s="39">
        <f>SUM(H33:H34)</f>
        <v/>
      </c>
      <c r="I43" s="39">
        <f>SUM(I33:I34)</f>
        <v/>
      </c>
      <c r="J43" s="39">
        <f>SUM(J33:J34)</f>
        <v/>
      </c>
      <c r="K43" s="40">
        <f>SUM(K33:K34)</f>
        <v/>
      </c>
      <c r="L43" s="38" t="inlineStr"/>
    </row>
    <row r="44" ht="20" customHeight="1">
      <c r="A44" s="37" t="inlineStr">
        <is>
          <t xml:space="preserve">  Subtotal — CONTINGENCY (10%)</t>
        </is>
      </c>
      <c r="C44" s="38" t="inlineStr"/>
      <c r="D44" s="38" t="inlineStr"/>
      <c r="E44" s="38" t="inlineStr"/>
      <c r="F44" s="38" t="inlineStr"/>
      <c r="G44" s="38" t="inlineStr"/>
      <c r="H44" s="39">
        <f>SUM(H36:H36)</f>
        <v/>
      </c>
      <c r="I44" s="39">
        <f>SUM(I36:I36)</f>
        <v/>
      </c>
      <c r="J44" s="39">
        <f>SUM(J36:J36)</f>
        <v/>
      </c>
      <c r="K44" s="40">
        <f>SUM(K36:K36)</f>
        <v/>
      </c>
      <c r="L44" s="38" t="inlineStr"/>
    </row>
    <row r="45" ht="6" customHeight="1"/>
    <row r="46" ht="22" customHeight="1">
      <c r="A46" s="41" t="inlineStr">
        <is>
          <t>CONTINGENCY RESERVE  (10% of base budget)</t>
        </is>
      </c>
      <c r="H46" s="42">
        <f>SUM(H11:H43)*0.10</f>
        <v/>
      </c>
      <c r="I46" s="42">
        <f>SUM(I11:I43)*0.10</f>
        <v/>
      </c>
      <c r="J46" s="43" t="inlineStr"/>
      <c r="K46" s="43" t="inlineStr"/>
      <c r="L46" s="43" t="inlineStr"/>
    </row>
    <row r="47" ht="6" customHeight="1"/>
    <row r="48" ht="28" customHeight="1">
      <c r="A48" s="44" t="inlineStr">
        <is>
          <t>TOTAL PROJECT BUDGET (incl. contingency)</t>
        </is>
      </c>
      <c r="H48" s="45">
        <f>SUM(H11:H44)+H46</f>
        <v/>
      </c>
      <c r="I48" s="45">
        <f>SUM(I11:I44)+I46</f>
        <v/>
      </c>
      <c r="J48" s="45">
        <f>SUM(J11:J44)+J46</f>
        <v/>
      </c>
      <c r="K48" s="46">
        <f>SUM(K11:K44)+K46</f>
        <v/>
      </c>
      <c r="L48" s="47" t="inlineStr"/>
    </row>
    <row r="49" ht="8" customHeight="1"/>
    <row r="50" ht="22" customHeight="1">
      <c r="A50" s="10" t="inlineStr">
        <is>
          <t>BUDGET HEALTH</t>
        </is>
      </c>
      <c r="D50" s="13" t="inlineStr">
        <is>
          <t>Total Approved</t>
        </is>
      </c>
      <c r="E50" s="48">
        <f>I46</f>
        <v/>
      </c>
      <c r="F50" s="13" t="inlineStr">
        <is>
          <t>Total Spent to Date</t>
        </is>
      </c>
      <c r="G50" s="48">
        <f>J46</f>
        <v/>
      </c>
      <c r="H50" s="13" t="inlineStr">
        <is>
          <t>Remaining</t>
        </is>
      </c>
      <c r="I50" s="48">
        <f>K46</f>
        <v/>
      </c>
      <c r="J50" s="13" t="inlineStr">
        <is>
          <t>% Spent</t>
        </is>
      </c>
      <c r="K50" s="49">
        <f>IFERROR(J46/I46,0)</f>
        <v/>
      </c>
    </row>
    <row r="51" ht="8" customHeight="1"/>
    <row r="52" ht="22" customHeight="1">
      <c r="A52" s="50" t="inlineStr">
        <is>
          <t>From "Project Management: From Initiation to Closure" by Radim Kaufmann  ·  radimkaufmann.com  ·  Free download  ·  CAPEX=asset investment  OPEX=running cost</t>
        </is>
      </c>
    </row>
  </sheetData>
  <mergeCells count="26">
    <mergeCell ref="A7:L7"/>
    <mergeCell ref="A25:L25"/>
    <mergeCell ref="J5:K5"/>
    <mergeCell ref="A50:C50"/>
    <mergeCell ref="A3:L3"/>
    <mergeCell ref="A21:L21"/>
    <mergeCell ref="A2:L2"/>
    <mergeCell ref="A41:B41"/>
    <mergeCell ref="F5:G5"/>
    <mergeCell ref="A32:L32"/>
    <mergeCell ref="A48:G48"/>
    <mergeCell ref="A17:L17"/>
    <mergeCell ref="A35:L35"/>
    <mergeCell ref="A29:L29"/>
    <mergeCell ref="A52:L52"/>
    <mergeCell ref="A5:B5"/>
    <mergeCell ref="A42:B42"/>
    <mergeCell ref="A46:G46"/>
    <mergeCell ref="A38:B38"/>
    <mergeCell ref="C5:E5"/>
    <mergeCell ref="A43:B43"/>
    <mergeCell ref="A11:L11"/>
    <mergeCell ref="H5:I5"/>
    <mergeCell ref="A44:B44"/>
    <mergeCell ref="A40:B40"/>
    <mergeCell ref="A39:B39"/>
  </mergeCells>
  <pageMargins left="0.55" right="0.55" top="0.65" bottom="0.65" header="0.5" footer="0.5"/>
  <pageSetup orientation="landscape" paperSize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2026-04-03T09:18:56Z</dcterms:created>
  <dcterms:modified xmlns:dcterms="http://purl.org/dc/terms/" xmlns:xsi="http://www.w3.org/2001/XMLSchema-instance" xsi:type="dcterms:W3CDTF">2026-04-03T09:18:56Z</dcterms:modified>
</cp:coreProperties>
</file>