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-11 Cash Flow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$#,##0;[Red]($#,##0)"/>
  </numFmts>
  <fonts count="16">
    <font>
      <name val="Calibri"/>
      <family val="2"/>
      <color theme="1"/>
      <sz val="11"/>
      <scheme val="minor"/>
    </font>
    <font>
      <name val="Arial"/>
      <b val="1"/>
      <color rgb="00F0C040"/>
      <sz val="22"/>
    </font>
    <font>
      <name val="Arial"/>
      <i val="1"/>
      <color rgb="007A9BBC"/>
      <sz val="9"/>
    </font>
    <font>
      <name val="Arial"/>
      <b val="1"/>
      <color rgb="001A3A5C"/>
      <sz val="9"/>
    </font>
    <font>
      <name val="Arial"/>
      <i val="1"/>
      <color rgb="00AABBCC"/>
      <sz val="9"/>
    </font>
    <font>
      <name val="Arial"/>
      <color rgb="001A3A5C"/>
      <sz val="8"/>
    </font>
    <font>
      <name val="Arial"/>
      <color rgb="001A1A2E"/>
      <sz val="9"/>
    </font>
    <font>
      <name val="Arial"/>
      <b val="1"/>
      <color rgb="00F0C040"/>
      <sz val="9"/>
    </font>
    <font>
      <name val="Arial"/>
      <b val="1"/>
      <color rgb="00F0C040"/>
      <sz val="10"/>
    </font>
    <font>
      <name val="Arial"/>
      <b val="1"/>
      <color rgb="001A3A5C"/>
      <sz val="8"/>
    </font>
    <font>
      <name val="Arial"/>
      <color rgb="001A1A2E"/>
      <sz val="8"/>
    </font>
    <font>
      <name val="Arial"/>
      <b val="1"/>
      <color rgb="001A3A5C"/>
      <sz val="10"/>
    </font>
    <font>
      <name val="Arial"/>
      <b val="1"/>
      <color rgb="001A3A5C"/>
      <sz val="11"/>
    </font>
    <font>
      <name val="Arial"/>
      <b val="1"/>
      <color rgb="001A1A2E"/>
      <sz val="9"/>
    </font>
    <font>
      <name val="Arial"/>
      <color rgb="00F0C040"/>
      <sz val="8"/>
    </font>
    <font>
      <name val="Arial"/>
      <i val="1"/>
      <color rgb="006A7E96"/>
      <sz val="8"/>
    </font>
  </fonts>
  <fills count="11">
    <fill>
      <patternFill/>
    </fill>
    <fill>
      <patternFill patternType="gray125"/>
    </fill>
    <fill>
      <patternFill patternType="solid">
        <fgColor rgb="00F0C040"/>
      </patternFill>
    </fill>
    <fill>
      <patternFill patternType="solid">
        <fgColor rgb="001A3A5C"/>
      </patternFill>
    </fill>
    <fill>
      <patternFill patternType="solid">
        <fgColor rgb="00EEF4FA"/>
      </patternFill>
    </fill>
    <fill>
      <patternFill patternType="solid">
        <fgColor rgb="00FFFFFF"/>
      </patternFill>
    </fill>
    <fill>
      <patternFill patternType="solid">
        <fgColor rgb="00E2EAF4"/>
      </patternFill>
    </fill>
    <fill>
      <patternFill patternType="solid">
        <fgColor rgb="00F7F9FC"/>
      </patternFill>
    </fill>
    <fill>
      <patternFill patternType="solid">
        <fgColor rgb="00D6F0DD"/>
      </patternFill>
    </fill>
    <fill>
      <patternFill patternType="solid">
        <fgColor rgb="00FFF3CD"/>
      </patternFill>
    </fill>
    <fill>
      <patternFill patternType="solid">
        <fgColor rgb="00244D78"/>
      </patternFill>
    </fill>
  </fills>
  <borders count="4">
    <border>
      <left/>
      <right/>
      <top/>
      <bottom/>
      <diagonal/>
    </border>
    <border>
      <left style="medium">
        <color rgb="00F0C040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thin">
        <color rgb="00D0DAE8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thin">
        <color rgb="001A3A5C"/>
      </left>
      <right style="thin">
        <color rgb="001A3A5C"/>
      </right>
      <top style="thin">
        <color rgb="001A3A5C"/>
      </top>
      <bottom style="thin">
        <color rgb="001A3A5C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0" fillId="2" borderId="0" pivotButton="0" quotePrefix="0" xfId="0"/>
    <xf numFmtId="0" fontId="1" fillId="3" borderId="1" applyAlignment="1" pivotButton="0" quotePrefix="0" xfId="0">
      <alignment horizontal="left" vertical="center" wrapText="1"/>
    </xf>
    <xf numFmtId="0" fontId="2" fillId="3" borderId="2" applyAlignment="1" pivotButton="0" quotePrefix="0" xfId="0">
      <alignment horizontal="left" vertical="center" wrapText="1"/>
    </xf>
    <xf numFmtId="0" fontId="0" fillId="3" borderId="0" pivotButton="0" quotePrefix="0" xfId="0"/>
    <xf numFmtId="0" fontId="3" fillId="4" borderId="2" applyAlignment="1" pivotButton="0" quotePrefix="0" xfId="0">
      <alignment horizontal="left" vertical="center" wrapText="1"/>
    </xf>
    <xf numFmtId="0" fontId="4" fillId="5" borderId="2" applyAlignment="1" pivotButton="0" quotePrefix="0" xfId="0">
      <alignment horizontal="left" vertical="center" wrapText="1"/>
    </xf>
    <xf numFmtId="0" fontId="3" fillId="5" borderId="2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6" fillId="6" borderId="2" applyAlignment="1" pivotButton="0" quotePrefix="0" xfId="0">
      <alignment horizontal="left" vertical="center" wrapText="1"/>
    </xf>
    <xf numFmtId="0" fontId="3" fillId="6" borderId="2" applyAlignment="1" pivotButton="0" quotePrefix="0" xfId="0">
      <alignment horizontal="center" vertical="center" wrapText="1"/>
    </xf>
    <xf numFmtId="0" fontId="7" fillId="3" borderId="3" applyAlignment="1" pivotButton="0" quotePrefix="0" xfId="0">
      <alignment horizontal="center" vertical="center" wrapText="1"/>
    </xf>
    <xf numFmtId="0" fontId="7" fillId="3" borderId="3" applyAlignment="1" pivotButton="0" quotePrefix="0" xfId="0">
      <alignment horizontal="center" vertical="center"/>
    </xf>
    <xf numFmtId="0" fontId="3" fillId="2" borderId="3" applyAlignment="1" pivotButton="0" quotePrefix="0" xfId="0">
      <alignment horizontal="center" vertical="center"/>
    </xf>
    <xf numFmtId="0" fontId="7" fillId="3" borderId="2" applyAlignment="1" pivotButton="0" quotePrefix="0" xfId="0">
      <alignment horizontal="center" vertical="center" wrapText="1"/>
    </xf>
    <xf numFmtId="0" fontId="8" fillId="3" borderId="1" applyAlignment="1" pivotButton="0" quotePrefix="0" xfId="0">
      <alignment horizontal="left" vertical="center" wrapText="1"/>
    </xf>
    <xf numFmtId="0" fontId="6" fillId="7" borderId="2" applyAlignment="1" pivotButton="0" quotePrefix="0" xfId="0">
      <alignment horizontal="left" vertical="center" wrapText="1"/>
    </xf>
    <xf numFmtId="0" fontId="9" fillId="4" borderId="2" applyAlignment="1" pivotButton="0" quotePrefix="0" xfId="0">
      <alignment horizontal="center" vertical="center" wrapText="1"/>
    </xf>
    <xf numFmtId="164" fontId="6" fillId="8" borderId="2" applyAlignment="1" pivotButton="0" quotePrefix="0" xfId="0">
      <alignment horizontal="right" vertical="center"/>
    </xf>
    <xf numFmtId="164" fontId="3" fillId="4" borderId="2" applyAlignment="1" pivotButton="0" quotePrefix="0" xfId="0">
      <alignment horizontal="right" vertical="center"/>
    </xf>
    <xf numFmtId="0" fontId="10" fillId="7" borderId="2" applyAlignment="1" pivotButton="0" quotePrefix="0" xfId="0">
      <alignment horizontal="left" vertical="center" wrapText="1"/>
    </xf>
    <xf numFmtId="0" fontId="6" fillId="5" borderId="2" applyAlignment="1" pivotButton="0" quotePrefix="0" xfId="0">
      <alignment horizontal="left" vertical="center" wrapText="1"/>
    </xf>
    <xf numFmtId="0" fontId="6" fillId="5" borderId="2" applyAlignment="1" pivotButton="0" quotePrefix="0" xfId="0">
      <alignment horizontal="right" vertical="center"/>
    </xf>
    <xf numFmtId="0" fontId="10" fillId="5" borderId="2" applyAlignment="1" pivotButton="0" quotePrefix="0" xfId="0">
      <alignment horizontal="left" vertical="center" wrapText="1"/>
    </xf>
    <xf numFmtId="0" fontId="6" fillId="7" borderId="2" applyAlignment="1" pivotButton="0" quotePrefix="0" xfId="0">
      <alignment horizontal="right" vertical="center"/>
    </xf>
    <xf numFmtId="0" fontId="9" fillId="9" borderId="2" applyAlignment="1" pivotButton="0" quotePrefix="0" xfId="0">
      <alignment horizontal="center" vertical="center" wrapText="1"/>
    </xf>
    <xf numFmtId="0" fontId="8" fillId="10" borderId="1" applyAlignment="1" pivotButton="0" quotePrefix="0" xfId="0">
      <alignment horizontal="left" vertical="center" wrapText="1"/>
    </xf>
    <xf numFmtId="164" fontId="11" fillId="2" borderId="2" applyAlignment="1" pivotButton="0" quotePrefix="0" xfId="0">
      <alignment horizontal="right" vertical="center"/>
    </xf>
    <xf numFmtId="164" fontId="12" fillId="2" borderId="2" applyAlignment="1" pivotButton="0" quotePrefix="0" xfId="0">
      <alignment horizontal="right" vertical="center"/>
    </xf>
    <xf numFmtId="0" fontId="6" fillId="2" borderId="2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 wrapText="1"/>
    </xf>
    <xf numFmtId="164" fontId="6" fillId="5" borderId="2" applyAlignment="1" pivotButton="0" quotePrefix="0" xfId="0">
      <alignment horizontal="right" vertical="center"/>
    </xf>
    <xf numFmtId="164" fontId="3" fillId="6" borderId="2" applyAlignment="1" pivotButton="0" quotePrefix="0" xfId="0">
      <alignment horizontal="right" vertical="center"/>
    </xf>
    <xf numFmtId="165" fontId="6" fillId="5" borderId="2" applyAlignment="1" pivotButton="0" quotePrefix="0" xfId="0">
      <alignment horizontal="right" vertical="center"/>
    </xf>
    <xf numFmtId="165" fontId="13" fillId="6" borderId="2" applyAlignment="1" pivotButton="0" quotePrefix="0" xfId="0">
      <alignment horizontal="right" vertical="center"/>
    </xf>
    <xf numFmtId="0" fontId="7" fillId="3" borderId="1" applyAlignment="1" pivotButton="0" quotePrefix="0" xfId="0">
      <alignment horizontal="left" vertical="center" wrapText="1"/>
    </xf>
    <xf numFmtId="164" fontId="8" fillId="3" borderId="2" applyAlignment="1" pivotButton="0" quotePrefix="0" xfId="0">
      <alignment horizontal="right" vertical="center"/>
    </xf>
    <xf numFmtId="0" fontId="14" fillId="3" borderId="2" applyAlignment="1" pivotButton="0" quotePrefix="0" xfId="0">
      <alignment horizontal="left" vertical="center" wrapText="1"/>
    </xf>
    <xf numFmtId="0" fontId="15" fillId="7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43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20" customWidth="1" min="2" max="2"/>
    <col width="8" customWidth="1" min="3" max="3"/>
    <col width="8.5" customWidth="1" min="4" max="4"/>
    <col width="8.5" customWidth="1" min="5" max="5"/>
    <col width="8.5" customWidth="1" min="6" max="6"/>
    <col width="8.5" customWidth="1" min="7" max="7"/>
    <col width="8.5" customWidth="1" min="8" max="8"/>
    <col width="8.5" customWidth="1" min="9" max="9"/>
    <col width="8.5" customWidth="1" min="10" max="10"/>
    <col width="8.5" customWidth="1" min="11" max="11"/>
    <col width="8.5" customWidth="1" min="12" max="12"/>
    <col width="8.5" customWidth="1" min="13" max="13"/>
    <col width="8.5" customWidth="1" min="14" max="14"/>
    <col width="8.5" customWidth="1" min="15" max="15"/>
    <col width="10" customWidth="1" min="16" max="16"/>
    <col width="12" customWidth="1" min="17" max="17"/>
  </cols>
  <sheetData>
    <row r="1" ht="7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</row>
    <row r="2" ht="34" customHeight="1">
      <c r="A2" s="2" t="inlineStr">
        <is>
          <t>CASH FLOW TABLE — Monthly Cost Plan</t>
        </is>
      </c>
    </row>
    <row r="3" ht="18" customHeight="1">
      <c r="A3" s="3" t="inlineStr">
        <is>
          <t>Template T-11  ·  Chapter 8: Budget Planning and Cost Management  ·  radimkaufmann.com</t>
        </is>
      </c>
    </row>
    <row r="4" ht="7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  <c r="N4" s="4" t="n"/>
      <c r="O4" s="4" t="n"/>
      <c r="P4" s="4" t="n"/>
      <c r="Q4" s="4" t="n"/>
    </row>
    <row r="5" ht="22" customHeight="1">
      <c r="A5" s="5" t="inlineStr">
        <is>
          <t>Project</t>
        </is>
      </c>
      <c r="C5" s="6" t="inlineStr"/>
      <c r="F5" s="5" t="inlineStr">
        <is>
          <t>PM</t>
        </is>
      </c>
      <c r="H5" s="6" t="inlineStr"/>
      <c r="K5" s="5" t="inlineStr">
        <is>
          <t>Year</t>
        </is>
      </c>
      <c r="M5" s="7" t="inlineStr">
        <is>
          <t>2026</t>
        </is>
      </c>
      <c r="O5" s="5" t="inlineStr">
        <is>
          <t>Currency</t>
        </is>
      </c>
      <c r="Q5" s="7" t="inlineStr">
        <is>
          <t>USD</t>
        </is>
      </c>
    </row>
    <row r="6" ht="7" customHeight="1"/>
    <row r="7" ht="22" customHeight="1">
      <c r="A7" s="8" t="inlineStr">
        <is>
          <t>Enter planned spend per cost item per month  ·  Cumulative row shows running total (S-curve base)  ·  Planned vs Actual variance highlights over/under spend by month</t>
        </is>
      </c>
    </row>
    <row r="8" ht="7" customHeight="1">
      <c r="A8" s="9" t="inlineStr"/>
      <c r="B8" s="9" t="inlineStr"/>
      <c r="C8" s="9" t="inlineStr"/>
      <c r="D8" s="10" t="inlineStr">
        <is>
          <t>Q1</t>
        </is>
      </c>
      <c r="G8" s="10" t="inlineStr">
        <is>
          <t>Q2</t>
        </is>
      </c>
      <c r="J8" s="10" t="inlineStr">
        <is>
          <t>Q3</t>
        </is>
      </c>
      <c r="M8" s="10" t="inlineStr">
        <is>
          <t>Q4</t>
        </is>
      </c>
      <c r="P8" s="9" t="inlineStr"/>
      <c r="Q8" s="9" t="inlineStr"/>
    </row>
    <row r="9" ht="28" customHeight="1">
      <c r="A9" s="11" t="inlineStr">
        <is>
          <t>Category</t>
        </is>
      </c>
      <c r="B9" s="11" t="inlineStr">
        <is>
          <t>Sub-item</t>
        </is>
      </c>
      <c r="C9" s="11" t="inlineStr">
        <is>
          <t>Type</t>
        </is>
      </c>
      <c r="D9" s="12" t="inlineStr">
        <is>
          <t>Jan</t>
        </is>
      </c>
      <c r="E9" s="12" t="inlineStr">
        <is>
          <t>Feb</t>
        </is>
      </c>
      <c r="F9" s="12" t="inlineStr">
        <is>
          <t>Mar</t>
        </is>
      </c>
      <c r="G9" s="12" t="inlineStr">
        <is>
          <t>Apr</t>
        </is>
      </c>
      <c r="H9" s="12" t="inlineStr">
        <is>
          <t>May</t>
        </is>
      </c>
      <c r="I9" s="12" t="inlineStr">
        <is>
          <t>Jun</t>
        </is>
      </c>
      <c r="J9" s="12" t="inlineStr">
        <is>
          <t>Jul</t>
        </is>
      </c>
      <c r="K9" s="12" t="inlineStr">
        <is>
          <t>Aug</t>
        </is>
      </c>
      <c r="L9" s="12" t="inlineStr">
        <is>
          <t>Sep</t>
        </is>
      </c>
      <c r="M9" s="12" t="inlineStr">
        <is>
          <t>Oct</t>
        </is>
      </c>
      <c r="N9" s="12" t="inlineStr">
        <is>
          <t>Nov</t>
        </is>
      </c>
      <c r="O9" s="12" t="inlineStr">
        <is>
          <t>Dec</t>
        </is>
      </c>
      <c r="P9" s="13" t="inlineStr">
        <is>
          <t>TOTAL</t>
        </is>
      </c>
      <c r="Q9" s="14" t="inlineStr">
        <is>
          <t>Notes</t>
        </is>
      </c>
    </row>
    <row r="10" ht="6" customHeight="1"/>
    <row r="11" ht="18" customHeight="1">
      <c r="A11" s="15" t="inlineStr">
        <is>
          <t>INTERNAL LABOR</t>
        </is>
      </c>
    </row>
    <row r="12" ht="18" customHeight="1">
      <c r="A12" s="16" t="inlineStr"/>
      <c r="B12" s="16" t="inlineStr">
        <is>
          <t>Project Manager</t>
        </is>
      </c>
      <c r="C12" s="17" t="inlineStr">
        <is>
          <t>OPEX</t>
        </is>
      </c>
      <c r="D12" s="18" t="n">
        <v>8000</v>
      </c>
      <c r="E12" s="18" t="n">
        <v>8000</v>
      </c>
      <c r="F12" s="18" t="n">
        <v>8000</v>
      </c>
      <c r="G12" s="18" t="n">
        <v>8000</v>
      </c>
      <c r="H12" s="18" t="n">
        <v>8000</v>
      </c>
      <c r="I12" s="18" t="n">
        <v>8000</v>
      </c>
      <c r="J12" s="18" t="n">
        <v>8000</v>
      </c>
      <c r="K12" s="18" t="n">
        <v>8000</v>
      </c>
      <c r="L12" s="18" t="n">
        <v>8000</v>
      </c>
      <c r="M12" s="18" t="n">
        <v>8000</v>
      </c>
      <c r="N12" s="18" t="n">
        <v>8000</v>
      </c>
      <c r="O12" s="18" t="n">
        <v>8000</v>
      </c>
      <c r="P12" s="19">
        <f>SUM(D12:O12)</f>
        <v/>
      </c>
      <c r="Q12" s="20" t="inlineStr"/>
    </row>
    <row r="13" ht="18" customHeight="1">
      <c r="A13" s="21" t="inlineStr"/>
      <c r="B13" s="21" t="inlineStr">
        <is>
          <t>Business Analyst</t>
        </is>
      </c>
      <c r="C13" s="17" t="inlineStr">
        <is>
          <t>OPEX</t>
        </is>
      </c>
      <c r="D13" s="18" t="n">
        <v>5500</v>
      </c>
      <c r="E13" s="18" t="n">
        <v>5500</v>
      </c>
      <c r="F13" s="18" t="n">
        <v>5500</v>
      </c>
      <c r="G13" s="18" t="n">
        <v>5500</v>
      </c>
      <c r="H13" s="22" t="inlineStr"/>
      <c r="I13" s="22" t="inlineStr"/>
      <c r="J13" s="22" t="inlineStr"/>
      <c r="K13" s="22" t="inlineStr"/>
      <c r="L13" s="22" t="inlineStr"/>
      <c r="M13" s="22" t="inlineStr"/>
      <c r="N13" s="22" t="inlineStr"/>
      <c r="O13" s="22" t="inlineStr"/>
      <c r="P13" s="19">
        <f>SUM(D13:O13)</f>
        <v/>
      </c>
      <c r="Q13" s="23" t="inlineStr"/>
    </row>
    <row r="14" ht="18" customHeight="1">
      <c r="A14" s="16" t="inlineStr"/>
      <c r="B14" s="16" t="inlineStr">
        <is>
          <t>Lead Developer</t>
        </is>
      </c>
      <c r="C14" s="17" t="inlineStr">
        <is>
          <t>OPEX</t>
        </is>
      </c>
      <c r="D14" s="24" t="inlineStr"/>
      <c r="E14" s="24" t="inlineStr"/>
      <c r="F14" s="18" t="n">
        <v>7000</v>
      </c>
      <c r="G14" s="18" t="n">
        <v>7000</v>
      </c>
      <c r="H14" s="18" t="n">
        <v>7000</v>
      </c>
      <c r="I14" s="18" t="n">
        <v>7000</v>
      </c>
      <c r="J14" s="18" t="n">
        <v>7000</v>
      </c>
      <c r="K14" s="18" t="n">
        <v>7000</v>
      </c>
      <c r="L14" s="24" t="inlineStr"/>
      <c r="M14" s="24" t="inlineStr"/>
      <c r="N14" s="24" t="inlineStr"/>
      <c r="O14" s="24" t="inlineStr"/>
      <c r="P14" s="19">
        <f>SUM(D14:O14)</f>
        <v/>
      </c>
      <c r="Q14" s="20" t="inlineStr"/>
    </row>
    <row r="15" ht="18" customHeight="1">
      <c r="A15" s="21" t="inlineStr"/>
      <c r="B15" s="21" t="inlineStr">
        <is>
          <t>QA Engineer</t>
        </is>
      </c>
      <c r="C15" s="17" t="inlineStr">
        <is>
          <t>OPEX</t>
        </is>
      </c>
      <c r="D15" s="22" t="inlineStr"/>
      <c r="E15" s="22" t="inlineStr"/>
      <c r="F15" s="22" t="inlineStr"/>
      <c r="G15" s="22" t="inlineStr"/>
      <c r="H15" s="18" t="n">
        <v>5000</v>
      </c>
      <c r="I15" s="18" t="n">
        <v>5000</v>
      </c>
      <c r="J15" s="18" t="n">
        <v>5000</v>
      </c>
      <c r="K15" s="22" t="inlineStr"/>
      <c r="L15" s="22" t="inlineStr"/>
      <c r="M15" s="22" t="inlineStr"/>
      <c r="N15" s="22" t="inlineStr"/>
      <c r="O15" s="22" t="inlineStr"/>
      <c r="P15" s="19">
        <f>SUM(D15:O15)</f>
        <v/>
      </c>
      <c r="Q15" s="23" t="inlineStr"/>
    </row>
    <row r="16" ht="18" customHeight="1">
      <c r="A16" s="16" t="inlineStr"/>
      <c r="B16" s="16" t="inlineStr">
        <is>
          <t>Change Manager</t>
        </is>
      </c>
      <c r="C16" s="17" t="inlineStr">
        <is>
          <t>OPEX</t>
        </is>
      </c>
      <c r="D16" s="24" t="inlineStr"/>
      <c r="E16" s="24" t="inlineStr"/>
      <c r="F16" s="24" t="inlineStr"/>
      <c r="G16" s="24" t="inlineStr"/>
      <c r="H16" s="24" t="inlineStr"/>
      <c r="I16" s="18" t="n">
        <v>5500</v>
      </c>
      <c r="J16" s="18" t="n">
        <v>5500</v>
      </c>
      <c r="K16" s="18" t="n">
        <v>5500</v>
      </c>
      <c r="L16" s="18" t="n">
        <v>5500</v>
      </c>
      <c r="M16" s="24" t="inlineStr"/>
      <c r="N16" s="24" t="inlineStr"/>
      <c r="O16" s="24" t="inlineStr"/>
      <c r="P16" s="19">
        <f>SUM(D16:O16)</f>
        <v/>
      </c>
      <c r="Q16" s="20" t="inlineStr"/>
    </row>
    <row r="17" ht="18" customHeight="1">
      <c r="A17" s="15" t="inlineStr">
        <is>
          <t>EXTERNAL / VENDORS</t>
        </is>
      </c>
    </row>
    <row r="18" ht="18" customHeight="1">
      <c r="A18" s="16" t="inlineStr"/>
      <c r="B18" s="16" t="inlineStr">
        <is>
          <t>System Integrator</t>
        </is>
      </c>
      <c r="C18" s="17" t="inlineStr">
        <is>
          <t>OPEX</t>
        </is>
      </c>
      <c r="D18" s="24" t="inlineStr"/>
      <c r="E18" s="24" t="inlineStr"/>
      <c r="F18" s="24" t="inlineStr"/>
      <c r="G18" s="18" t="n">
        <v>12000</v>
      </c>
      <c r="H18" s="18" t="n">
        <v>12000</v>
      </c>
      <c r="I18" s="18" t="n">
        <v>12000</v>
      </c>
      <c r="J18" s="24" t="inlineStr"/>
      <c r="K18" s="24" t="inlineStr"/>
      <c r="L18" s="24" t="inlineStr"/>
      <c r="M18" s="24" t="inlineStr"/>
      <c r="N18" s="24" t="inlineStr"/>
      <c r="O18" s="24" t="inlineStr"/>
      <c r="P18" s="19">
        <f>SUM(D18:O18)</f>
        <v/>
      </c>
      <c r="Q18" s="20" t="inlineStr"/>
    </row>
    <row r="19" ht="18" customHeight="1">
      <c r="A19" s="21" t="inlineStr"/>
      <c r="B19" s="21" t="inlineStr">
        <is>
          <t>Legal / Contracts</t>
        </is>
      </c>
      <c r="C19" s="17" t="inlineStr">
        <is>
          <t>OPEX</t>
        </is>
      </c>
      <c r="D19" s="18" t="n">
        <v>5000</v>
      </c>
      <c r="E19" s="22" t="inlineStr"/>
      <c r="F19" s="22" t="inlineStr"/>
      <c r="G19" s="22" t="inlineStr"/>
      <c r="H19" s="22" t="inlineStr"/>
      <c r="I19" s="22" t="inlineStr"/>
      <c r="J19" s="22" t="inlineStr"/>
      <c r="K19" s="22" t="inlineStr"/>
      <c r="L19" s="22" t="inlineStr"/>
      <c r="M19" s="22" t="inlineStr"/>
      <c r="N19" s="22" t="inlineStr"/>
      <c r="O19" s="22" t="inlineStr"/>
      <c r="P19" s="19">
        <f>SUM(D19:O19)</f>
        <v/>
      </c>
      <c r="Q19" s="23" t="inlineStr"/>
    </row>
    <row r="20" ht="18" customHeight="1">
      <c r="A20" s="16" t="inlineStr"/>
      <c r="B20" s="16" t="inlineStr">
        <is>
          <t>External Consulting</t>
        </is>
      </c>
      <c r="C20" s="17" t="inlineStr">
        <is>
          <t>OPEX</t>
        </is>
      </c>
      <c r="D20" s="24" t="inlineStr"/>
      <c r="E20" s="18" t="n">
        <v>4500</v>
      </c>
      <c r="F20" s="18" t="n">
        <v>4500</v>
      </c>
      <c r="G20" s="24" t="inlineStr"/>
      <c r="H20" s="24" t="inlineStr"/>
      <c r="I20" s="24" t="inlineStr"/>
      <c r="J20" s="24" t="inlineStr"/>
      <c r="K20" s="24" t="inlineStr"/>
      <c r="L20" s="24" t="inlineStr"/>
      <c r="M20" s="24" t="inlineStr"/>
      <c r="N20" s="24" t="inlineStr"/>
      <c r="O20" s="24" t="inlineStr"/>
      <c r="P20" s="19">
        <f>SUM(D20:O20)</f>
        <v/>
      </c>
      <c r="Q20" s="20" t="inlineStr"/>
    </row>
    <row r="21" ht="18" customHeight="1">
      <c r="A21" s="15" t="inlineStr">
        <is>
          <t>HARDWARE / EQUIPMENT</t>
        </is>
      </c>
    </row>
    <row r="22" ht="18" customHeight="1">
      <c r="A22" s="16" t="inlineStr"/>
      <c r="B22" s="16" t="inlineStr">
        <is>
          <t>Servers</t>
        </is>
      </c>
      <c r="C22" s="25" t="inlineStr">
        <is>
          <t>CAPEX</t>
        </is>
      </c>
      <c r="D22" s="24" t="inlineStr"/>
      <c r="E22" s="24" t="inlineStr"/>
      <c r="F22" s="18" t="n">
        <v>24000</v>
      </c>
      <c r="G22" s="24" t="inlineStr"/>
      <c r="H22" s="24" t="inlineStr"/>
      <c r="I22" s="24" t="inlineStr"/>
      <c r="J22" s="24" t="inlineStr"/>
      <c r="K22" s="24" t="inlineStr"/>
      <c r="L22" s="24" t="inlineStr"/>
      <c r="M22" s="24" t="inlineStr"/>
      <c r="N22" s="24" t="inlineStr"/>
      <c r="O22" s="24" t="inlineStr"/>
      <c r="P22" s="19">
        <f>SUM(D22:O22)</f>
        <v/>
      </c>
      <c r="Q22" s="20" t="inlineStr"/>
    </row>
    <row r="23" ht="18" customHeight="1">
      <c r="A23" s="21" t="inlineStr"/>
      <c r="B23" s="21" t="inlineStr">
        <is>
          <t>Network Equipment</t>
        </is>
      </c>
      <c r="C23" s="25" t="inlineStr">
        <is>
          <t>CAPEX</t>
        </is>
      </c>
      <c r="D23" s="22" t="inlineStr"/>
      <c r="E23" s="22" t="inlineStr"/>
      <c r="F23" s="18" t="n">
        <v>6000</v>
      </c>
      <c r="G23" s="22" t="inlineStr"/>
      <c r="H23" s="22" t="inlineStr"/>
      <c r="I23" s="22" t="inlineStr"/>
      <c r="J23" s="22" t="inlineStr"/>
      <c r="K23" s="22" t="inlineStr"/>
      <c r="L23" s="22" t="inlineStr"/>
      <c r="M23" s="22" t="inlineStr"/>
      <c r="N23" s="22" t="inlineStr"/>
      <c r="O23" s="22" t="inlineStr"/>
      <c r="P23" s="19">
        <f>SUM(D23:O23)</f>
        <v/>
      </c>
      <c r="Q23" s="23" t="inlineStr"/>
    </row>
    <row r="24" ht="18" customHeight="1">
      <c r="A24" s="16" t="inlineStr"/>
      <c r="B24" s="16" t="inlineStr">
        <is>
          <t>Workstations</t>
        </is>
      </c>
      <c r="C24" s="25" t="inlineStr">
        <is>
          <t>CAPEX</t>
        </is>
      </c>
      <c r="D24" s="24" t="inlineStr"/>
      <c r="E24" s="24" t="inlineStr"/>
      <c r="F24" s="18" t="n">
        <v>4500</v>
      </c>
      <c r="G24" s="24" t="inlineStr"/>
      <c r="H24" s="24" t="inlineStr"/>
      <c r="I24" s="24" t="inlineStr"/>
      <c r="J24" s="24" t="inlineStr"/>
      <c r="K24" s="24" t="inlineStr"/>
      <c r="L24" s="24" t="inlineStr"/>
      <c r="M24" s="24" t="inlineStr"/>
      <c r="N24" s="24" t="inlineStr"/>
      <c r="O24" s="24" t="inlineStr"/>
      <c r="P24" s="19">
        <f>SUM(D24:O24)</f>
        <v/>
      </c>
      <c r="Q24" s="20" t="inlineStr"/>
    </row>
    <row r="25" ht="18" customHeight="1">
      <c r="A25" s="15" t="inlineStr">
        <is>
          <t>SOFTWARE / LICENSES</t>
        </is>
      </c>
    </row>
    <row r="26" ht="18" customHeight="1">
      <c r="A26" s="16" t="inlineStr"/>
      <c r="B26" s="16" t="inlineStr">
        <is>
          <t>Project Mgmt Tool</t>
        </is>
      </c>
      <c r="C26" s="17" t="inlineStr">
        <is>
          <t>OPEX</t>
        </is>
      </c>
      <c r="D26" s="18" t="n">
        <v>200</v>
      </c>
      <c r="E26" s="18" t="n">
        <v>200</v>
      </c>
      <c r="F26" s="18" t="n">
        <v>200</v>
      </c>
      <c r="G26" s="18" t="n">
        <v>200</v>
      </c>
      <c r="H26" s="18" t="n">
        <v>200</v>
      </c>
      <c r="I26" s="18" t="n">
        <v>200</v>
      </c>
      <c r="J26" s="18" t="n">
        <v>200</v>
      </c>
      <c r="K26" s="18" t="n">
        <v>200</v>
      </c>
      <c r="L26" s="18" t="n">
        <v>200</v>
      </c>
      <c r="M26" s="18" t="n">
        <v>200</v>
      </c>
      <c r="N26" s="18" t="n">
        <v>200</v>
      </c>
      <c r="O26" s="18" t="n">
        <v>200</v>
      </c>
      <c r="P26" s="19">
        <f>SUM(D26:O26)</f>
        <v/>
      </c>
      <c r="Q26" s="20" t="inlineStr"/>
    </row>
    <row r="27" ht="18" customHeight="1">
      <c r="A27" s="21" t="inlineStr"/>
      <c r="B27" s="21" t="inlineStr">
        <is>
          <t>ERP Module License</t>
        </is>
      </c>
      <c r="C27" s="25" t="inlineStr">
        <is>
          <t>CAPEX</t>
        </is>
      </c>
      <c r="D27" s="22" t="inlineStr"/>
      <c r="E27" s="22" t="inlineStr"/>
      <c r="F27" s="22" t="inlineStr"/>
      <c r="G27" s="18" t="n">
        <v>18000</v>
      </c>
      <c r="H27" s="22" t="inlineStr"/>
      <c r="I27" s="22" t="inlineStr"/>
      <c r="J27" s="22" t="inlineStr"/>
      <c r="K27" s="22" t="inlineStr"/>
      <c r="L27" s="22" t="inlineStr"/>
      <c r="M27" s="22" t="inlineStr"/>
      <c r="N27" s="22" t="inlineStr"/>
      <c r="O27" s="22" t="inlineStr"/>
      <c r="P27" s="19">
        <f>SUM(D27:O27)</f>
        <v/>
      </c>
      <c r="Q27" s="23" t="inlineStr"/>
    </row>
    <row r="28" ht="18" customHeight="1">
      <c r="A28" s="16" t="inlineStr"/>
      <c r="B28" s="16" t="inlineStr">
        <is>
          <t>Development Tools</t>
        </is>
      </c>
      <c r="C28" s="17" t="inlineStr">
        <is>
          <t>OPEX</t>
        </is>
      </c>
      <c r="D28" s="18" t="n">
        <v>100</v>
      </c>
      <c r="E28" s="18" t="n">
        <v>100</v>
      </c>
      <c r="F28" s="18" t="n">
        <v>100</v>
      </c>
      <c r="G28" s="18" t="n">
        <v>100</v>
      </c>
      <c r="H28" s="18" t="n">
        <v>100</v>
      </c>
      <c r="I28" s="18" t="n">
        <v>100</v>
      </c>
      <c r="J28" s="18" t="n">
        <v>100</v>
      </c>
      <c r="K28" s="18" t="n">
        <v>100</v>
      </c>
      <c r="L28" s="18" t="n">
        <v>100</v>
      </c>
      <c r="M28" s="18" t="n">
        <v>100</v>
      </c>
      <c r="N28" s="18" t="n">
        <v>100</v>
      </c>
      <c r="O28" s="18" t="n">
        <v>100</v>
      </c>
      <c r="P28" s="19">
        <f>SUM(D28:O28)</f>
        <v/>
      </c>
      <c r="Q28" s="20" t="inlineStr"/>
    </row>
    <row r="29" ht="18" customHeight="1">
      <c r="A29" s="15" t="inlineStr">
        <is>
          <t>TRAVEL &amp; LOGISTICS</t>
        </is>
      </c>
    </row>
    <row r="30" ht="18" customHeight="1">
      <c r="A30" s="16" t="inlineStr"/>
      <c r="B30" s="16" t="inlineStr">
        <is>
          <t>Kick-off / Workshops</t>
        </is>
      </c>
      <c r="C30" s="17" t="inlineStr">
        <is>
          <t>OPEX</t>
        </is>
      </c>
      <c r="D30" s="18" t="n">
        <v>1500</v>
      </c>
      <c r="E30" s="24" t="inlineStr"/>
      <c r="F30" s="24" t="inlineStr"/>
      <c r="G30" s="18" t="n">
        <v>1500</v>
      </c>
      <c r="H30" s="24" t="inlineStr"/>
      <c r="I30" s="24" t="inlineStr"/>
      <c r="J30" s="18" t="n">
        <v>1500</v>
      </c>
      <c r="K30" s="24" t="inlineStr"/>
      <c r="L30" s="24" t="inlineStr"/>
      <c r="M30" s="24" t="inlineStr"/>
      <c r="N30" s="24" t="inlineStr"/>
      <c r="O30" s="24" t="inlineStr"/>
      <c r="P30" s="19">
        <f>SUM(D30:O30)</f>
        <v/>
      </c>
      <c r="Q30" s="20" t="inlineStr"/>
    </row>
    <row r="31" ht="18" customHeight="1">
      <c r="A31" s="21" t="inlineStr"/>
      <c r="B31" s="21" t="inlineStr">
        <is>
          <t>Site Visits / FAT/SAT</t>
        </is>
      </c>
      <c r="C31" s="17" t="inlineStr">
        <is>
          <t>OPEX</t>
        </is>
      </c>
      <c r="D31" s="22" t="inlineStr"/>
      <c r="E31" s="22" t="inlineStr"/>
      <c r="F31" s="22" t="inlineStr"/>
      <c r="G31" s="22" t="inlineStr"/>
      <c r="H31" s="22" t="inlineStr"/>
      <c r="I31" s="22" t="inlineStr"/>
      <c r="J31" s="22" t="inlineStr"/>
      <c r="K31" s="18" t="n">
        <v>2000</v>
      </c>
      <c r="L31" s="18" t="n">
        <v>2000</v>
      </c>
      <c r="M31" s="18" t="n">
        <v>2000</v>
      </c>
      <c r="N31" s="18" t="n">
        <v>2000</v>
      </c>
      <c r="O31" s="22" t="inlineStr"/>
      <c r="P31" s="19">
        <f>SUM(D31:O31)</f>
        <v/>
      </c>
      <c r="Q31" s="23" t="inlineStr"/>
    </row>
    <row r="32" ht="18" customHeight="1">
      <c r="A32" s="15" t="inlineStr">
        <is>
          <t>TRAINING</t>
        </is>
      </c>
    </row>
    <row r="33" ht="18" customHeight="1">
      <c r="A33" s="21" t="inlineStr"/>
      <c r="B33" s="21" t="inlineStr">
        <is>
          <t>End User Training</t>
        </is>
      </c>
      <c r="C33" s="17" t="inlineStr">
        <is>
          <t>OPEX</t>
        </is>
      </c>
      <c r="D33" s="22" t="inlineStr"/>
      <c r="E33" s="22" t="inlineStr"/>
      <c r="F33" s="22" t="inlineStr"/>
      <c r="G33" s="22" t="inlineStr"/>
      <c r="H33" s="22" t="inlineStr"/>
      <c r="I33" s="22" t="inlineStr"/>
      <c r="J33" s="22" t="inlineStr"/>
      <c r="K33" s="22" t="inlineStr"/>
      <c r="L33" s="18" t="n">
        <v>6000</v>
      </c>
      <c r="M33" s="22" t="inlineStr"/>
      <c r="N33" s="22" t="inlineStr"/>
      <c r="O33" s="22" t="inlineStr"/>
      <c r="P33" s="19">
        <f>SUM(D33:O33)</f>
        <v/>
      </c>
      <c r="Q33" s="23" t="inlineStr"/>
    </row>
    <row r="34" ht="18" customHeight="1">
      <c r="A34" s="16" t="inlineStr"/>
      <c r="B34" s="16" t="inlineStr">
        <is>
          <t>Technical Training</t>
        </is>
      </c>
      <c r="C34" s="17" t="inlineStr">
        <is>
          <t>OPEX</t>
        </is>
      </c>
      <c r="D34" s="24" t="inlineStr"/>
      <c r="E34" s="24" t="inlineStr"/>
      <c r="F34" s="24" t="inlineStr"/>
      <c r="G34" s="24" t="inlineStr"/>
      <c r="H34" s="24" t="inlineStr"/>
      <c r="I34" s="18" t="n">
        <v>4500</v>
      </c>
      <c r="J34" s="24" t="inlineStr"/>
      <c r="K34" s="24" t="inlineStr"/>
      <c r="L34" s="24" t="inlineStr"/>
      <c r="M34" s="24" t="inlineStr"/>
      <c r="N34" s="24" t="inlineStr"/>
      <c r="O34" s="24" t="inlineStr"/>
      <c r="P34" s="19">
        <f>SUM(D34:O34)</f>
        <v/>
      </c>
      <c r="Q34" s="20" t="inlineStr"/>
    </row>
    <row r="35" ht="18" customHeight="1">
      <c r="A35" s="15" t="inlineStr">
        <is>
          <t>CONTINGENCY</t>
        </is>
      </c>
    </row>
    <row r="36" ht="18" customHeight="1">
      <c r="A36" s="16" t="inlineStr"/>
      <c r="B36" s="16" t="inlineStr">
        <is>
          <t>Risk Reserve (monthly)</t>
        </is>
      </c>
      <c r="C36" s="17" t="inlineStr">
        <is>
          <t>OPEX</t>
        </is>
      </c>
      <c r="D36" s="18" t="n">
        <v>1000</v>
      </c>
      <c r="E36" s="18" t="n">
        <v>1000</v>
      </c>
      <c r="F36" s="18" t="n">
        <v>1000</v>
      </c>
      <c r="G36" s="18" t="n">
        <v>1000</v>
      </c>
      <c r="H36" s="18" t="n">
        <v>1000</v>
      </c>
      <c r="I36" s="18" t="n">
        <v>1000</v>
      </c>
      <c r="J36" s="18" t="n">
        <v>1000</v>
      </c>
      <c r="K36" s="18" t="n">
        <v>1000</v>
      </c>
      <c r="L36" s="18" t="n">
        <v>1000</v>
      </c>
      <c r="M36" s="18" t="n">
        <v>1000</v>
      </c>
      <c r="N36" s="18" t="n">
        <v>1000</v>
      </c>
      <c r="O36" s="18" t="n">
        <v>1000</v>
      </c>
      <c r="P36" s="19">
        <f>SUM(D36:O36)</f>
        <v/>
      </c>
      <c r="Q36" s="20" t="inlineStr"/>
    </row>
    <row r="37" ht="6" customHeight="1"/>
    <row r="38" ht="22" customHeight="1">
      <c r="A38" s="26" t="inlineStr">
        <is>
          <t>MONTHLY TOTAL (Planned)</t>
        </is>
      </c>
      <c r="D38" s="27">
        <f>SUMIF(C11:C36,"OPEX",D11:D36)+SUMIF(C11:C36,"CAPEX",D11:D36)</f>
        <v/>
      </c>
      <c r="E38" s="27">
        <f>SUMIF(C11:C36,"OPEX",E11:E36)+SUMIF(C11:C36,"CAPEX",E11:E36)</f>
        <v/>
      </c>
      <c r="F38" s="27">
        <f>SUMIF(C11:C36,"OPEX",F11:F36)+SUMIF(C11:C36,"CAPEX",F11:F36)</f>
        <v/>
      </c>
      <c r="G38" s="27">
        <f>SUMIF(C11:C36,"OPEX",G11:G36)+SUMIF(C11:C36,"CAPEX",G11:G36)</f>
        <v/>
      </c>
      <c r="H38" s="27">
        <f>SUMIF(C11:C36,"OPEX",H11:H36)+SUMIF(C11:C36,"CAPEX",H11:H36)</f>
        <v/>
      </c>
      <c r="I38" s="27">
        <f>SUMIF(C11:C36,"OPEX",I11:I36)+SUMIF(C11:C36,"CAPEX",I11:I36)</f>
        <v/>
      </c>
      <c r="J38" s="27">
        <f>SUMIF(C11:C36,"OPEX",J11:J36)+SUMIF(C11:C36,"CAPEX",J11:J36)</f>
        <v/>
      </c>
      <c r="K38" s="27">
        <f>SUMIF(C11:C36,"OPEX",K11:K36)+SUMIF(C11:C36,"CAPEX",K11:K36)</f>
        <v/>
      </c>
      <c r="L38" s="27">
        <f>SUMIF(C11:C36,"OPEX",L11:L36)+SUMIF(C11:C36,"CAPEX",L11:L36)</f>
        <v/>
      </c>
      <c r="M38" s="27">
        <f>SUMIF(C11:C36,"OPEX",M11:M36)+SUMIF(C11:C36,"CAPEX",M11:M36)</f>
        <v/>
      </c>
      <c r="N38" s="27">
        <f>SUMIF(C11:C36,"OPEX",N11:N36)+SUMIF(C11:C36,"CAPEX",N11:N36)</f>
        <v/>
      </c>
      <c r="O38" s="27">
        <f>SUMIF(C11:C36,"OPEX",O11:O36)+SUMIF(C11:C36,"CAPEX",O11:O36)</f>
        <v/>
      </c>
      <c r="P38" s="28">
        <f>SUM(D38:O38)</f>
        <v/>
      </c>
      <c r="Q38" s="29" t="inlineStr"/>
    </row>
    <row r="39" ht="20" customHeight="1">
      <c r="A39" s="30" t="inlineStr">
        <is>
          <t>ACTUAL SPEND (per month)</t>
        </is>
      </c>
      <c r="D39" s="31" t="inlineStr"/>
      <c r="E39" s="31" t="inlineStr"/>
      <c r="F39" s="31" t="inlineStr"/>
      <c r="G39" s="31" t="inlineStr"/>
      <c r="H39" s="31" t="inlineStr"/>
      <c r="I39" s="31" t="inlineStr"/>
      <c r="J39" s="31" t="inlineStr"/>
      <c r="K39" s="31" t="inlineStr"/>
      <c r="L39" s="31" t="inlineStr"/>
      <c r="M39" s="31" t="inlineStr"/>
      <c r="N39" s="31" t="inlineStr"/>
      <c r="O39" s="31" t="inlineStr"/>
      <c r="P39" s="32">
        <f>SUM(D39:O39)</f>
        <v/>
      </c>
      <c r="Q39" s="9" t="inlineStr"/>
    </row>
    <row r="40" ht="20" customHeight="1">
      <c r="A40" s="30" t="inlineStr">
        <is>
          <t>VARIANCE (Planned − Actual)</t>
        </is>
      </c>
      <c r="D40" s="33">
        <f>IF(D39=0,"",D38-D39)</f>
        <v/>
      </c>
      <c r="E40" s="33">
        <f>IF(E39=0,"",E38-E39)</f>
        <v/>
      </c>
      <c r="F40" s="33">
        <f>IF(F39=0,"",F38-F39)</f>
        <v/>
      </c>
      <c r="G40" s="33">
        <f>IF(G39=0,"",G38-G39)</f>
        <v/>
      </c>
      <c r="H40" s="33">
        <f>IF(H39=0,"",H38-H39)</f>
        <v/>
      </c>
      <c r="I40" s="33">
        <f>IF(I39=0,"",I38-I39)</f>
        <v/>
      </c>
      <c r="J40" s="33">
        <f>IF(J39=0,"",J38-J39)</f>
        <v/>
      </c>
      <c r="K40" s="33">
        <f>IF(K39=0,"",K38-K39)</f>
        <v/>
      </c>
      <c r="L40" s="33">
        <f>IF(L39=0,"",L38-L39)</f>
        <v/>
      </c>
      <c r="M40" s="33">
        <f>IF(M39=0,"",M38-M39)</f>
        <v/>
      </c>
      <c r="N40" s="33">
        <f>IF(N39=0,"",N38-N39)</f>
        <v/>
      </c>
      <c r="O40" s="33">
        <f>IF(O39=0,"",O38-O39)</f>
        <v/>
      </c>
      <c r="P40" s="34">
        <f>IF(P39=0,"",P38-P39)</f>
        <v/>
      </c>
      <c r="Q40" s="9" t="inlineStr"/>
    </row>
    <row r="41" ht="20" customHeight="1">
      <c r="A41" s="35" t="inlineStr">
        <is>
          <t>CUMULATIVE PLANNED (S-curve)</t>
        </is>
      </c>
      <c r="D41" s="19">
        <f>D38</f>
        <v/>
      </c>
      <c r="E41" s="19">
        <f>D41+E38</f>
        <v/>
      </c>
      <c r="F41" s="19">
        <f>E41+F38</f>
        <v/>
      </c>
      <c r="G41" s="19">
        <f>F41+G38</f>
        <v/>
      </c>
      <c r="H41" s="19">
        <f>G41+H38</f>
        <v/>
      </c>
      <c r="I41" s="19">
        <f>H41+I38</f>
        <v/>
      </c>
      <c r="J41" s="19">
        <f>I41+J38</f>
        <v/>
      </c>
      <c r="K41" s="19">
        <f>J41+K38</f>
        <v/>
      </c>
      <c r="L41" s="19">
        <f>K41+L38</f>
        <v/>
      </c>
      <c r="M41" s="19">
        <f>L41+M38</f>
        <v/>
      </c>
      <c r="N41" s="19">
        <f>M41+N38</f>
        <v/>
      </c>
      <c r="O41" s="19">
        <f>N41+O38</f>
        <v/>
      </c>
      <c r="P41" s="36">
        <f>O41</f>
        <v/>
      </c>
      <c r="Q41" s="37">
        <f> Project Total</f>
        <v/>
      </c>
    </row>
    <row r="42" ht="8" customHeight="1"/>
    <row r="43" ht="22" customHeight="1">
      <c r="A43" s="38" t="inlineStr">
        <is>
          <t>From "Project Management: From Initiation to Closure" by Radim Kaufmann  ·  radimkaufmann.com  ·  Free download  ·  Cumulative row = S-curve baseline for EVM tracking</t>
        </is>
      </c>
    </row>
  </sheetData>
  <mergeCells count="26">
    <mergeCell ref="A41:C41"/>
    <mergeCell ref="K5:L5"/>
    <mergeCell ref="M5:N5"/>
    <mergeCell ref="A11:Q11"/>
    <mergeCell ref="O5:P5"/>
    <mergeCell ref="F5:G5"/>
    <mergeCell ref="A7:Q7"/>
    <mergeCell ref="M8:O8"/>
    <mergeCell ref="A25:Q25"/>
    <mergeCell ref="D8:F8"/>
    <mergeCell ref="A38:C38"/>
    <mergeCell ref="A3:Q3"/>
    <mergeCell ref="A21:Q21"/>
    <mergeCell ref="H5:J5"/>
    <mergeCell ref="A5:B5"/>
    <mergeCell ref="A40:C40"/>
    <mergeCell ref="A2:Q2"/>
    <mergeCell ref="J8:L8"/>
    <mergeCell ref="A39:C39"/>
    <mergeCell ref="A32:Q32"/>
    <mergeCell ref="A17:Q17"/>
    <mergeCell ref="C5:E5"/>
    <mergeCell ref="A29:Q29"/>
    <mergeCell ref="A35:Q35"/>
    <mergeCell ref="A43:Q43"/>
    <mergeCell ref="G8:I8"/>
  </mergeCells>
  <pageMargins left="0.5" right="0.5" top="0.6" bottom="0.6" header="0.5" footer="0.5"/>
  <pageSetup orientation="landscape" paperSize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2026-04-03T09:21:55Z</dcterms:created>
  <dcterms:modified xmlns:dcterms="http://purl.org/dc/terms/" xmlns:xsi="http://www.w3.org/2001/XMLSchema-instance" xsi:type="dcterms:W3CDTF">2026-04-03T09:21:55Z</dcterms:modified>
</cp:coreProperties>
</file>