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14 Competency Matrix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5">
    <font>
      <name val="Calibri"/>
      <family val="2"/>
      <color theme="1"/>
      <sz val="11"/>
      <scheme val="minor"/>
    </font>
    <font>
      <name val="Arial"/>
      <b val="1"/>
      <color rgb="00F0C040"/>
      <sz val="22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color rgb="001A3A5C"/>
      <sz val="8"/>
    </font>
    <font>
      <name val="Arial"/>
      <b val="1"/>
      <color rgb="00F0C040"/>
      <sz val="9"/>
    </font>
    <font>
      <name val="Arial"/>
      <b val="1"/>
      <color rgb="00F0C040"/>
      <sz val="8"/>
    </font>
    <font>
      <name val="Arial"/>
      <color rgb="001A1A2E"/>
      <sz val="9"/>
    </font>
    <font>
      <name val="Arial"/>
      <b val="1"/>
      <color rgb="001A3A5C"/>
      <sz val="10"/>
    </font>
    <font>
      <name val="Arial"/>
      <b val="1"/>
      <color rgb="001B5E20"/>
      <sz val="10"/>
    </font>
    <font>
      <name val="Arial"/>
      <color rgb="00B71C1C"/>
      <sz val="10"/>
    </font>
    <font>
      <name val="Arial"/>
      <color rgb="006A7E96"/>
      <sz val="10"/>
    </font>
    <font>
      <name val="Arial"/>
      <b val="1"/>
      <color rgb="00C00000"/>
      <sz val="9"/>
    </font>
    <font>
      <name val="Arial"/>
      <i val="1"/>
      <color rgb="006A7E96"/>
      <sz val="8"/>
    </font>
    <font>
      <name val="Arial"/>
      <b val="1"/>
      <color rgb="002E7D32"/>
      <sz val="10"/>
    </font>
    <font>
      <name val="Arial"/>
      <color rgb="001A1A2E"/>
      <sz val="8"/>
    </font>
    <font>
      <name val="Arial"/>
      <b val="1"/>
      <color rgb="00F57F17"/>
      <sz val="10"/>
    </font>
    <font>
      <name val="Arial"/>
      <b val="1"/>
      <color rgb="00F0C040"/>
      <sz val="10"/>
    </font>
    <font>
      <name val="Arial"/>
      <b val="1"/>
      <color rgb="001A1A2E"/>
      <sz val="9"/>
    </font>
    <font>
      <name val="Arial"/>
      <b val="1"/>
      <color rgb="001B5E20"/>
      <sz val="8"/>
    </font>
    <font>
      <name val="Arial"/>
      <b val="1"/>
      <color rgb="002E7D32"/>
      <sz val="8"/>
    </font>
    <font>
      <name val="Arial"/>
      <b val="1"/>
      <color rgb="00F57F17"/>
      <sz val="8"/>
    </font>
    <font>
      <name val="Arial"/>
      <b val="1"/>
      <color rgb="00B71C1C"/>
      <sz val="8"/>
    </font>
    <font>
      <name val="Arial"/>
      <b val="1"/>
      <color rgb="00C00000"/>
      <sz val="8"/>
    </font>
  </fonts>
  <fills count="16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C8E6C9"/>
      </patternFill>
    </fill>
    <fill>
      <patternFill patternType="solid">
        <fgColor rgb="00FFCCBC"/>
      </patternFill>
    </fill>
    <fill>
      <patternFill patternType="solid">
        <fgColor rgb="00F7F9FC"/>
      </patternFill>
    </fill>
    <fill>
      <patternFill patternType="solid">
        <fgColor rgb="00DCEDC8"/>
      </patternFill>
    </fill>
    <fill>
      <patternFill patternType="solid">
        <fgColor rgb="00EDF7FF"/>
      </patternFill>
    </fill>
    <fill>
      <patternFill patternType="solid">
        <fgColor rgb="00FFF9C4"/>
      </patternFill>
    </fill>
    <fill>
      <patternFill patternType="solid">
        <fgColor rgb="00FFF8EC"/>
      </patternFill>
    </fill>
    <fill>
      <patternFill patternType="solid">
        <fgColor rgb="00F0FFF4"/>
      </patternFill>
    </fill>
    <fill>
      <patternFill patternType="solid">
        <fgColor rgb="00F5F0FF"/>
      </patternFill>
    </fill>
  </fills>
  <borders count="5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  <border>
      <left style="thin">
        <color rgb="00E0E8F0"/>
      </left>
      <right style="thin">
        <color rgb="00E0E8F0"/>
      </right>
      <top style="thin">
        <color rgb="00D0DAE8"/>
      </top>
      <bottom style="thin">
        <color rgb="00D0DAE8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center" vertical="bottom" wrapText="1"/>
    </xf>
    <xf numFmtId="0" fontId="7" fillId="3" borderId="3" applyAlignment="1" pivotButton="0" quotePrefix="0" xfId="0">
      <alignment horizontal="center" vertical="bottom" wrapText="1"/>
    </xf>
    <xf numFmtId="0" fontId="7" fillId="3" borderId="2" applyAlignment="1" pivotButton="0" quotePrefix="0" xfId="0">
      <alignment horizontal="center" vertical="center" wrapText="1"/>
    </xf>
    <xf numFmtId="0" fontId="8" fillId="4" borderId="2" applyAlignment="1" pivotButton="0" quotePrefix="0" xfId="0">
      <alignment horizontal="left" vertical="center" wrapText="1"/>
    </xf>
    <xf numFmtId="0" fontId="9" fillId="7" borderId="2" applyAlignment="1" pivotButton="0" quotePrefix="0" xfId="0">
      <alignment horizontal="center" vertical="center"/>
    </xf>
    <xf numFmtId="0" fontId="10" fillId="7" borderId="4" applyAlignment="1" pivotButton="0" quotePrefix="0" xfId="0">
      <alignment horizontal="center" vertical="center"/>
    </xf>
    <xf numFmtId="0" fontId="11" fillId="8" borderId="4" applyAlignment="1" pivotButton="0" quotePrefix="0" xfId="0">
      <alignment horizontal="center" vertical="center"/>
    </xf>
    <xf numFmtId="0" fontId="12" fillId="9" borderId="4" applyAlignment="1" pivotButton="0" quotePrefix="0" xfId="0">
      <alignment horizontal="center" vertical="center"/>
    </xf>
    <xf numFmtId="0" fontId="13" fillId="4" borderId="2" applyAlignment="1" pivotButton="0" quotePrefix="0" xfId="0">
      <alignment horizontal="center" vertical="center"/>
    </xf>
    <xf numFmtId="0" fontId="14" fillId="4" borderId="2" applyAlignment="1" pivotButton="0" quotePrefix="0" xfId="0">
      <alignment horizontal="left" vertical="center" wrapText="1"/>
    </xf>
    <xf numFmtId="0" fontId="9" fillId="10" borderId="2" applyAlignment="1" pivotButton="0" quotePrefix="0" xfId="0">
      <alignment horizontal="center" vertical="center"/>
    </xf>
    <xf numFmtId="0" fontId="15" fillId="10" borderId="4" applyAlignment="1" pivotButton="0" quotePrefix="0" xfId="0">
      <alignment horizontal="center" vertical="center"/>
    </xf>
    <xf numFmtId="0" fontId="16" fillId="4" borderId="2" applyAlignment="1" pivotButton="0" quotePrefix="0" xfId="0">
      <alignment horizontal="left" vertical="center" wrapText="1"/>
    </xf>
    <xf numFmtId="0" fontId="8" fillId="11" borderId="2" applyAlignment="1" pivotButton="0" quotePrefix="0" xfId="0">
      <alignment horizontal="left" vertical="center" wrapText="1"/>
    </xf>
    <xf numFmtId="0" fontId="13" fillId="11" borderId="2" applyAlignment="1" pivotButton="0" quotePrefix="0" xfId="0">
      <alignment horizontal="center" vertical="center"/>
    </xf>
    <xf numFmtId="0" fontId="14" fillId="11" borderId="2" applyAlignment="1" pivotButton="0" quotePrefix="0" xfId="0">
      <alignment horizontal="left" vertical="center" wrapText="1"/>
    </xf>
    <xf numFmtId="0" fontId="16" fillId="11" borderId="2" applyAlignment="1" pivotButton="0" quotePrefix="0" xfId="0">
      <alignment horizontal="left" vertical="center" wrapText="1"/>
    </xf>
    <xf numFmtId="0" fontId="9" fillId="12" borderId="2" applyAlignment="1" pivotButton="0" quotePrefix="0" xfId="0">
      <alignment horizontal="center" vertical="center"/>
    </xf>
    <xf numFmtId="0" fontId="17" fillId="12" borderId="4" applyAlignment="1" pivotButton="0" quotePrefix="0" xfId="0">
      <alignment horizontal="center" vertical="center"/>
    </xf>
    <xf numFmtId="0" fontId="8" fillId="13" borderId="2" applyAlignment="1" pivotButton="0" quotePrefix="0" xfId="0">
      <alignment horizontal="left" vertical="center" wrapText="1"/>
    </xf>
    <xf numFmtId="0" fontId="13" fillId="13" borderId="2" applyAlignment="1" pivotButton="0" quotePrefix="0" xfId="0">
      <alignment horizontal="center" vertical="center"/>
    </xf>
    <xf numFmtId="0" fontId="14" fillId="13" borderId="2" applyAlignment="1" pivotButton="0" quotePrefix="0" xfId="0">
      <alignment horizontal="left" vertical="center" wrapText="1"/>
    </xf>
    <xf numFmtId="0" fontId="8" fillId="14" borderId="2" applyAlignment="1" pivotButton="0" quotePrefix="0" xfId="0">
      <alignment horizontal="left" vertical="center" wrapText="1"/>
    </xf>
    <xf numFmtId="0" fontId="13" fillId="14" borderId="2" applyAlignment="1" pivotButton="0" quotePrefix="0" xfId="0">
      <alignment horizontal="center" vertical="center"/>
    </xf>
    <xf numFmtId="0" fontId="14" fillId="14" borderId="2" applyAlignment="1" pivotButton="0" quotePrefix="0" xfId="0">
      <alignment horizontal="left" vertical="center" wrapText="1"/>
    </xf>
    <xf numFmtId="0" fontId="16" fillId="14" borderId="2" applyAlignment="1" pivotButton="0" quotePrefix="0" xfId="0">
      <alignment horizontal="left" vertical="center" wrapText="1"/>
    </xf>
    <xf numFmtId="0" fontId="8" fillId="15" borderId="2" applyAlignment="1" pivotButton="0" quotePrefix="0" xfId="0">
      <alignment horizontal="left" vertical="center" wrapText="1"/>
    </xf>
    <xf numFmtId="0" fontId="13" fillId="15" borderId="2" applyAlignment="1" pivotButton="0" quotePrefix="0" xfId="0">
      <alignment horizontal="center" vertical="center"/>
    </xf>
    <xf numFmtId="0" fontId="14" fillId="15" borderId="2" applyAlignment="1" pivotButton="0" quotePrefix="0" xfId="0">
      <alignment horizontal="left" vertical="center" wrapText="1"/>
    </xf>
    <xf numFmtId="0" fontId="16" fillId="15" borderId="2" applyAlignment="1" pivotButton="0" quotePrefix="0" xfId="0">
      <alignment horizontal="left" vertical="center" wrapText="1"/>
    </xf>
    <xf numFmtId="0" fontId="18" fillId="3" borderId="1" applyAlignment="1" pivotButton="0" quotePrefix="0" xfId="0">
      <alignment horizontal="left" vertical="center" wrapText="1"/>
    </xf>
    <xf numFmtId="0" fontId="3" fillId="6" borderId="2" applyAlignment="1" pivotButton="0" quotePrefix="0" xfId="0">
      <alignment horizontal="left" vertical="center" wrapText="1"/>
    </xf>
    <xf numFmtId="164" fontId="3" fillId="6" borderId="2" applyAlignment="1" pivotButton="0" quotePrefix="0" xfId="0">
      <alignment horizontal="center" vertical="center"/>
    </xf>
    <xf numFmtId="0" fontId="19" fillId="6" borderId="2" applyAlignment="1" pivotButton="0" quotePrefix="0" xfId="0">
      <alignment horizontal="center" vertical="center"/>
    </xf>
    <xf numFmtId="0" fontId="8" fillId="6" borderId="2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20" fillId="7" borderId="2" applyAlignment="1" pivotButton="0" quotePrefix="0" xfId="0">
      <alignment horizontal="center" vertical="center" wrapText="1"/>
    </xf>
    <xf numFmtId="0" fontId="21" fillId="10" borderId="2" applyAlignment="1" pivotButton="0" quotePrefix="0" xfId="0">
      <alignment horizontal="center" vertical="center" wrapText="1"/>
    </xf>
    <xf numFmtId="0" fontId="22" fillId="12" borderId="2" applyAlignment="1" pivotButton="0" quotePrefix="0" xfId="0">
      <alignment horizontal="center" vertical="center" wrapText="1"/>
    </xf>
    <xf numFmtId="0" fontId="23" fillId="8" borderId="2" applyAlignment="1" pivotButton="0" quotePrefix="0" xfId="0">
      <alignment horizontal="center" vertical="center" wrapText="1"/>
    </xf>
    <xf numFmtId="0" fontId="24" fillId="8" borderId="2" applyAlignment="1" pivotButton="0" quotePrefix="0" xfId="0">
      <alignment horizontal="center" vertical="center" wrapText="1"/>
    </xf>
    <xf numFmtId="0" fontId="14" fillId="9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8" customWidth="1" min="3" max="3"/>
    <col width="6.2" customWidth="1" min="4" max="4"/>
    <col width="6.2" customWidth="1" min="5" max="5"/>
    <col width="6.2" customWidth="1" min="6" max="6"/>
    <col width="6.2" customWidth="1" min="7" max="7"/>
    <col width="6.2" customWidth="1" min="8" max="8"/>
    <col width="6.2" customWidth="1" min="9" max="9"/>
    <col width="6.2" customWidth="1" min="10" max="10"/>
    <col width="6.2" customWidth="1" min="11" max="11"/>
    <col width="6.2" customWidth="1" min="12" max="12"/>
    <col width="6.2" customWidth="1" min="13" max="13"/>
    <col width="8" customWidth="1" min="14" max="14"/>
    <col width="20" customWidth="1" min="15" max="15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34" customHeight="1">
      <c r="A2" s="2" t="inlineStr">
        <is>
          <t>COMPETENCY MATRIX — Team Skill Assessment</t>
        </is>
      </c>
    </row>
    <row r="3" ht="18" customHeight="1">
      <c r="A3" s="3" t="inlineStr">
        <is>
          <t>Template T-14  ·  Chapter 9: Team and Resource Management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</row>
    <row r="5" ht="22" customHeight="1">
      <c r="A5" s="5" t="inlineStr">
        <is>
          <t>Project</t>
        </is>
      </c>
      <c r="D5" s="6" t="inlineStr"/>
      <c r="H5" s="5" t="inlineStr">
        <is>
          <t>PM</t>
        </is>
      </c>
      <c r="J5" s="6" t="inlineStr"/>
      <c r="M5" s="5" t="inlineStr">
        <is>
          <t>Date</t>
        </is>
      </c>
    </row>
    <row r="6" ht="7" customHeight="1"/>
    <row r="7" ht="36" customHeight="1">
      <c r="A7" s="7" t="inlineStr">
        <is>
          <t>Rating Scale:  4=Expert (leads/teaches)  ·  3=Proficient (works independently)  ·  2=Developing (needs guidance)  ·  1=Awareness (concept only)  ·  0=None  |  Red cell = score below required level (gap)  ·  Required = minimum level for this project</t>
        </is>
      </c>
    </row>
    <row r="8" ht="7" customHeight="1"/>
    <row r="9" ht="40" customHeight="1">
      <c r="A9" s="8" t="inlineStr">
        <is>
          <t>Category</t>
        </is>
      </c>
      <c r="B9" s="8" t="inlineStr">
        <is>
          <t>Competency / Skill</t>
        </is>
      </c>
      <c r="C9" s="8" t="inlineStr">
        <is>
          <t>Req.
Level</t>
        </is>
      </c>
      <c r="D9" s="9" t="inlineStr">
        <is>
          <t>Alex J.
(PM)</t>
        </is>
      </c>
      <c r="E9" s="9" t="inlineStr">
        <is>
          <t>Maria C.
(BA)</t>
        </is>
      </c>
      <c r="F9" s="9" t="inlineStr">
        <is>
          <t>Tom R.
(Dev)</t>
        </is>
      </c>
      <c r="G9" s="9" t="inlineStr">
        <is>
          <t>Sarah K.
(QA)</t>
        </is>
      </c>
      <c r="H9" s="9" t="inlineStr">
        <is>
          <t>ExtCo
(Intgr.)</t>
        </is>
      </c>
      <c r="I9" s="9" t="inlineStr">
        <is>
          <t>Lisa W.
(Change)</t>
        </is>
      </c>
      <c r="J9" s="9" t="inlineStr">
        <is>
          <t>Dr.Fischer
(Arch.)</t>
        </is>
      </c>
      <c r="K9" s="9" t="inlineStr">
        <is>
          <t>James O.
(Cust.)</t>
        </is>
      </c>
      <c r="L9" s="9" t="inlineStr">
        <is>
          <t>PMO
Coord.</t>
        </is>
      </c>
      <c r="M9" s="9" t="inlineStr">
        <is>
          <t>[Member
10]</t>
        </is>
      </c>
      <c r="N9" s="8" t="inlineStr">
        <is>
          <t>Gaps
(below req.)</t>
        </is>
      </c>
      <c r="O9" s="8" t="inlineStr">
        <is>
          <t>Development Action</t>
        </is>
      </c>
    </row>
    <row r="10" ht="6" customHeight="1"/>
    <row r="11" ht="20" customHeight="1">
      <c r="A11" s="10" t="inlineStr">
        <is>
          <t>PROJECT MGT</t>
        </is>
      </c>
      <c r="B11" s="11" t="inlineStr">
        <is>
          <t>Project Planning &amp; Scheduling</t>
        </is>
      </c>
      <c r="C11" s="12" t="n">
        <v>4</v>
      </c>
      <c r="D11" s="13" t="n">
        <v>4</v>
      </c>
      <c r="E11" s="14" t="n">
        <v>3</v>
      </c>
      <c r="F11" s="14" t="n">
        <v>2</v>
      </c>
      <c r="G11" s="14" t="n">
        <v>2</v>
      </c>
      <c r="H11" s="14" t="n">
        <v>1</v>
      </c>
      <c r="I11" s="14" t="n">
        <v>2</v>
      </c>
      <c r="J11" s="14" t="n">
        <v>3</v>
      </c>
      <c r="K11" s="14" t="n">
        <v>1</v>
      </c>
      <c r="L11" s="14" t="n">
        <v>3</v>
      </c>
      <c r="M11" s="15" t="inlineStr"/>
      <c r="N11" s="16">
        <f>COUNTIFS(D11:M11,"&lt;4",D11:M11,"&gt;0")</f>
        <v/>
      </c>
      <c r="O11" s="17" t="inlineStr"/>
    </row>
    <row r="12" ht="20" customHeight="1">
      <c r="A12" s="10" t="inlineStr"/>
      <c r="B12" s="11" t="inlineStr">
        <is>
          <t>Risk Management</t>
        </is>
      </c>
      <c r="C12" s="18" t="n">
        <v>3</v>
      </c>
      <c r="D12" s="13" t="n">
        <v>4</v>
      </c>
      <c r="E12" s="19" t="n">
        <v>3</v>
      </c>
      <c r="F12" s="14" t="n">
        <v>2</v>
      </c>
      <c r="G12" s="14" t="n">
        <v>2</v>
      </c>
      <c r="H12" s="14" t="n">
        <v>2</v>
      </c>
      <c r="I12" s="14" t="n">
        <v>2</v>
      </c>
      <c r="J12" s="19" t="n">
        <v>3</v>
      </c>
      <c r="K12" s="14" t="n">
        <v>1</v>
      </c>
      <c r="L12" s="14" t="n">
        <v>2</v>
      </c>
      <c r="M12" s="15" t="inlineStr"/>
      <c r="N12" s="16">
        <f>COUNTIFS(D12:M12,"&lt;3",D12:M12,"&gt;0")</f>
        <v/>
      </c>
      <c r="O12" s="17" t="inlineStr"/>
    </row>
    <row r="13" ht="20" customHeight="1">
      <c r="A13" s="10" t="inlineStr"/>
      <c r="B13" s="11" t="inlineStr">
        <is>
          <t>Stakeholder Management</t>
        </is>
      </c>
      <c r="C13" s="12" t="n">
        <v>4</v>
      </c>
      <c r="D13" s="13" t="n">
        <v>4</v>
      </c>
      <c r="E13" s="14" t="n">
        <v>2</v>
      </c>
      <c r="F13" s="14" t="n">
        <v>2</v>
      </c>
      <c r="G13" s="14" t="n">
        <v>1</v>
      </c>
      <c r="H13" s="14" t="n">
        <v>2</v>
      </c>
      <c r="I13" s="14" t="n">
        <v>3</v>
      </c>
      <c r="J13" s="14" t="n">
        <v>2</v>
      </c>
      <c r="K13" s="14" t="n">
        <v>3</v>
      </c>
      <c r="L13" s="14" t="n">
        <v>2</v>
      </c>
      <c r="M13" s="15" t="inlineStr"/>
      <c r="N13" s="16">
        <f>COUNTIFS(D13:M13,"&lt;4",D13:M13,"&gt;0")</f>
        <v/>
      </c>
      <c r="O13" s="20" t="inlineStr">
        <is>
          <t>Stakeholder workshop Q1</t>
        </is>
      </c>
    </row>
    <row r="14" ht="20" customHeight="1">
      <c r="A14" s="10" t="inlineStr"/>
      <c r="B14" s="11" t="inlineStr">
        <is>
          <t>Budget &amp; Cost Control</t>
        </is>
      </c>
      <c r="C14" s="18" t="n">
        <v>3</v>
      </c>
      <c r="D14" s="13" t="n">
        <v>4</v>
      </c>
      <c r="E14" s="14" t="n">
        <v>2</v>
      </c>
      <c r="F14" s="14" t="n">
        <v>1</v>
      </c>
      <c r="G14" s="14" t="n">
        <v>1</v>
      </c>
      <c r="H14" s="14" t="n">
        <v>2</v>
      </c>
      <c r="I14" s="14" t="n">
        <v>1</v>
      </c>
      <c r="J14" s="14" t="n">
        <v>2</v>
      </c>
      <c r="K14" s="14" t="n">
        <v>1</v>
      </c>
      <c r="L14" s="19" t="n">
        <v>3</v>
      </c>
      <c r="M14" s="15" t="inlineStr"/>
      <c r="N14" s="16">
        <f>COUNTIFS(D14:M14,"&lt;3",D14:M14,"&gt;0")</f>
        <v/>
      </c>
      <c r="O14" s="17" t="inlineStr"/>
    </row>
    <row r="15" ht="20" customHeight="1">
      <c r="A15" s="10" t="inlineStr"/>
      <c r="B15" s="11" t="inlineStr">
        <is>
          <t>Change Management</t>
        </is>
      </c>
      <c r="C15" s="18" t="n">
        <v>3</v>
      </c>
      <c r="D15" s="19" t="n">
        <v>3</v>
      </c>
      <c r="E15" s="14" t="n">
        <v>2</v>
      </c>
      <c r="F15" s="14" t="n">
        <v>1</v>
      </c>
      <c r="G15" s="14" t="n">
        <v>1</v>
      </c>
      <c r="H15" s="14" t="n">
        <v>1</v>
      </c>
      <c r="I15" s="13" t="n">
        <v>4</v>
      </c>
      <c r="J15" s="14" t="n">
        <v>2</v>
      </c>
      <c r="K15" s="14" t="n">
        <v>2</v>
      </c>
      <c r="L15" s="14" t="n">
        <v>2</v>
      </c>
      <c r="M15" s="15" t="inlineStr"/>
      <c r="N15" s="16">
        <f>COUNTIFS(D15:M15,"&lt;3",D15:M15,"&gt;0")</f>
        <v/>
      </c>
      <c r="O15" s="17" t="inlineStr"/>
    </row>
    <row r="16" ht="20" customHeight="1">
      <c r="A16" s="10" t="inlineStr"/>
      <c r="B16" s="11" t="inlineStr">
        <is>
          <t>PMBOK / PRINCE2</t>
        </is>
      </c>
      <c r="C16" s="18" t="n">
        <v>3</v>
      </c>
      <c r="D16" s="13" t="n">
        <v>4</v>
      </c>
      <c r="E16" s="14" t="n">
        <v>2</v>
      </c>
      <c r="F16" s="14" t="n">
        <v>1</v>
      </c>
      <c r="G16" s="14" t="n">
        <v>1</v>
      </c>
      <c r="H16" s="14" t="n">
        <v>2</v>
      </c>
      <c r="I16" s="14" t="n">
        <v>1</v>
      </c>
      <c r="J16" s="19" t="n">
        <v>3</v>
      </c>
      <c r="K16" s="14" t="n">
        <v>1</v>
      </c>
      <c r="L16" s="19" t="n">
        <v>3</v>
      </c>
      <c r="M16" s="15" t="inlineStr"/>
      <c r="N16" s="16">
        <f>COUNTIFS(D16:M16,"&lt;3",D16:M16,"&gt;0")</f>
        <v/>
      </c>
      <c r="O16" s="20" t="inlineStr">
        <is>
          <t>Certification budget for Dev+QA</t>
        </is>
      </c>
    </row>
    <row r="17" ht="20" customHeight="1">
      <c r="A17" s="10" t="inlineStr">
        <is>
          <t>TECHNICAL</t>
        </is>
      </c>
      <c r="B17" s="21" t="inlineStr">
        <is>
          <t>Requirements Analysis</t>
        </is>
      </c>
      <c r="C17" s="12" t="n">
        <v>4</v>
      </c>
      <c r="D17" s="14" t="n">
        <v>3</v>
      </c>
      <c r="E17" s="13" t="n">
        <v>4</v>
      </c>
      <c r="F17" s="14" t="n">
        <v>2</v>
      </c>
      <c r="G17" s="14" t="n">
        <v>3</v>
      </c>
      <c r="H17" s="14" t="n">
        <v>2</v>
      </c>
      <c r="I17" s="14" t="n">
        <v>1</v>
      </c>
      <c r="J17" s="14" t="n">
        <v>3</v>
      </c>
      <c r="K17" s="14" t="n">
        <v>2</v>
      </c>
      <c r="L17" s="14" t="n">
        <v>2</v>
      </c>
      <c r="M17" s="15" t="inlineStr"/>
      <c r="N17" s="22">
        <f>COUNTIFS(D17:M17,"&lt;4",D17:M17,"&gt;0")</f>
        <v/>
      </c>
      <c r="O17" s="23" t="inlineStr"/>
    </row>
    <row r="18" ht="20" customHeight="1">
      <c r="A18" s="10" t="inlineStr"/>
      <c r="B18" s="21" t="inlineStr">
        <is>
          <t>System Architecture</t>
        </is>
      </c>
      <c r="C18" s="18" t="n">
        <v>3</v>
      </c>
      <c r="D18" s="14" t="n">
        <v>2</v>
      </c>
      <c r="E18" s="14" t="n">
        <v>2</v>
      </c>
      <c r="F18" s="19" t="n">
        <v>3</v>
      </c>
      <c r="G18" s="14" t="n">
        <v>2</v>
      </c>
      <c r="H18" s="19" t="n">
        <v>3</v>
      </c>
      <c r="I18" s="13" t="n">
        <v>4</v>
      </c>
      <c r="J18" s="13" t="n">
        <v>4</v>
      </c>
      <c r="K18" s="14" t="n">
        <v>1</v>
      </c>
      <c r="L18" s="14" t="n">
        <v>1</v>
      </c>
      <c r="M18" s="15" t="inlineStr"/>
      <c r="N18" s="22">
        <f>COUNTIFS(D18:M18,"&lt;3",D18:M18,"&gt;0")</f>
        <v/>
      </c>
      <c r="O18" s="23" t="inlineStr"/>
    </row>
    <row r="19" ht="20" customHeight="1">
      <c r="A19" s="10" t="inlineStr"/>
      <c r="B19" s="21" t="inlineStr">
        <is>
          <t>Software Development</t>
        </is>
      </c>
      <c r="C19" s="18" t="n">
        <v>3</v>
      </c>
      <c r="D19" s="14" t="n">
        <v>1</v>
      </c>
      <c r="E19" s="14" t="n">
        <v>1</v>
      </c>
      <c r="F19" s="13" t="n">
        <v>4</v>
      </c>
      <c r="G19" s="14" t="n">
        <v>2</v>
      </c>
      <c r="H19" s="19" t="n">
        <v>3</v>
      </c>
      <c r="I19" s="13" t="n">
        <v>4</v>
      </c>
      <c r="J19" s="13" t="n">
        <v>4</v>
      </c>
      <c r="K19" s="15" t="inlineStr"/>
      <c r="L19" s="14" t="n">
        <v>1</v>
      </c>
      <c r="M19" s="15" t="inlineStr"/>
      <c r="N19" s="22">
        <f>COUNTIFS(D19:M19,"&lt;3",D19:M19,"&gt;0")</f>
        <v/>
      </c>
      <c r="O19" s="23" t="inlineStr"/>
    </row>
    <row r="20" ht="20" customHeight="1">
      <c r="A20" s="10" t="inlineStr"/>
      <c r="B20" s="21" t="inlineStr">
        <is>
          <t>Testing &amp; QA</t>
        </is>
      </c>
      <c r="C20" s="12" t="n">
        <v>4</v>
      </c>
      <c r="D20" s="14" t="n">
        <v>2</v>
      </c>
      <c r="E20" s="14" t="n">
        <v>3</v>
      </c>
      <c r="F20" s="14" t="n">
        <v>2</v>
      </c>
      <c r="G20" s="13" t="n">
        <v>4</v>
      </c>
      <c r="H20" s="14" t="n">
        <v>2</v>
      </c>
      <c r="I20" s="14" t="n">
        <v>1</v>
      </c>
      <c r="J20" s="14" t="n">
        <v>2</v>
      </c>
      <c r="K20" s="14" t="n">
        <v>2</v>
      </c>
      <c r="L20" s="14" t="n">
        <v>1</v>
      </c>
      <c r="M20" s="15" t="inlineStr"/>
      <c r="N20" s="22">
        <f>COUNTIFS(D20:M20,"&lt;4",D20:M20,"&gt;0")</f>
        <v/>
      </c>
      <c r="O20" s="24" t="inlineStr">
        <is>
          <t>QA training for PM+BA</t>
        </is>
      </c>
    </row>
    <row r="21" ht="20" customHeight="1">
      <c r="A21" s="10" t="inlineStr"/>
      <c r="B21" s="21" t="inlineStr">
        <is>
          <t>System Integration</t>
        </is>
      </c>
      <c r="C21" s="12" t="n">
        <v>4</v>
      </c>
      <c r="D21" s="14" t="n">
        <v>2</v>
      </c>
      <c r="E21" s="14" t="n">
        <v>1</v>
      </c>
      <c r="F21" s="14" t="n">
        <v>3</v>
      </c>
      <c r="G21" s="14" t="n">
        <v>2</v>
      </c>
      <c r="H21" s="13" t="n">
        <v>4</v>
      </c>
      <c r="I21" s="14" t="n">
        <v>3</v>
      </c>
      <c r="J21" s="13" t="n">
        <v>4</v>
      </c>
      <c r="K21" s="14" t="n">
        <v>1</v>
      </c>
      <c r="L21" s="14" t="n">
        <v>1</v>
      </c>
      <c r="M21" s="15" t="inlineStr"/>
      <c r="N21" s="22">
        <f>COUNTIFS(D21:M21,"&lt;4",D21:M21,"&gt;0")</f>
        <v/>
      </c>
      <c r="O21" s="23" t="inlineStr"/>
    </row>
    <row r="22" ht="20" customHeight="1">
      <c r="A22" s="10" t="inlineStr"/>
      <c r="B22" s="21" t="inlineStr">
        <is>
          <t>Data Management</t>
        </is>
      </c>
      <c r="C22" s="25" t="n">
        <v>2</v>
      </c>
      <c r="D22" s="26" t="n">
        <v>2</v>
      </c>
      <c r="E22" s="19" t="n">
        <v>3</v>
      </c>
      <c r="F22" s="26" t="n">
        <v>2</v>
      </c>
      <c r="G22" s="14" t="n">
        <v>1</v>
      </c>
      <c r="H22" s="26" t="n">
        <v>2</v>
      </c>
      <c r="I22" s="14" t="n">
        <v>1</v>
      </c>
      <c r="J22" s="19" t="n">
        <v>3</v>
      </c>
      <c r="K22" s="14" t="n">
        <v>1</v>
      </c>
      <c r="L22" s="26" t="n">
        <v>2</v>
      </c>
      <c r="M22" s="15" t="inlineStr"/>
      <c r="N22" s="22">
        <f>COUNTIFS(D22:M22,"&lt;2",D22:M22,"&gt;0")</f>
        <v/>
      </c>
      <c r="O22" s="23" t="inlineStr"/>
    </row>
    <row r="23" ht="20" customHeight="1">
      <c r="A23" s="10" t="inlineStr">
        <is>
          <t>PROCESS</t>
        </is>
      </c>
      <c r="B23" s="27" t="inlineStr">
        <is>
          <t>Agile / Scrum</t>
        </is>
      </c>
      <c r="C23" s="18" t="n">
        <v>3</v>
      </c>
      <c r="D23" s="13" t="n">
        <v>4</v>
      </c>
      <c r="E23" s="19" t="n">
        <v>3</v>
      </c>
      <c r="F23" s="19" t="n">
        <v>3</v>
      </c>
      <c r="G23" s="19" t="n">
        <v>3</v>
      </c>
      <c r="H23" s="14" t="n">
        <v>2</v>
      </c>
      <c r="I23" s="14" t="n">
        <v>2</v>
      </c>
      <c r="J23" s="14" t="n">
        <v>2</v>
      </c>
      <c r="K23" s="14" t="n">
        <v>1</v>
      </c>
      <c r="L23" s="14" t="n">
        <v>2</v>
      </c>
      <c r="M23" s="15" t="inlineStr"/>
      <c r="N23" s="28">
        <f>COUNTIFS(D23:M23,"&lt;3",D23:M23,"&gt;0")</f>
        <v/>
      </c>
      <c r="O23" s="29" t="inlineStr"/>
    </row>
    <row r="24" ht="20" customHeight="1">
      <c r="A24" s="10" t="inlineStr"/>
      <c r="B24" s="27" t="inlineStr">
        <is>
          <t>PRINCE2 / Waterfall</t>
        </is>
      </c>
      <c r="C24" s="25" t="n">
        <v>2</v>
      </c>
      <c r="D24" s="13" t="n">
        <v>4</v>
      </c>
      <c r="E24" s="26" t="n">
        <v>2</v>
      </c>
      <c r="F24" s="26" t="n">
        <v>2</v>
      </c>
      <c r="G24" s="26" t="n">
        <v>2</v>
      </c>
      <c r="H24" s="26" t="n">
        <v>2</v>
      </c>
      <c r="I24" s="26" t="n">
        <v>2</v>
      </c>
      <c r="J24" s="19" t="n">
        <v>3</v>
      </c>
      <c r="K24" s="14" t="n">
        <v>1</v>
      </c>
      <c r="L24" s="19" t="n">
        <v>3</v>
      </c>
      <c r="M24" s="15" t="inlineStr"/>
      <c r="N24" s="28">
        <f>COUNTIFS(D24:M24,"&lt;2",D24:M24,"&gt;0")</f>
        <v/>
      </c>
      <c r="O24" s="29" t="inlineStr"/>
    </row>
    <row r="25" ht="20" customHeight="1">
      <c r="A25" s="10" t="inlineStr"/>
      <c r="B25" s="27" t="inlineStr">
        <is>
          <t>Process Improvement</t>
        </is>
      </c>
      <c r="C25" s="25" t="n">
        <v>2</v>
      </c>
      <c r="D25" s="19" t="n">
        <v>3</v>
      </c>
      <c r="E25" s="19" t="n">
        <v>3</v>
      </c>
      <c r="F25" s="14" t="n">
        <v>1</v>
      </c>
      <c r="G25" s="14" t="n">
        <v>1</v>
      </c>
      <c r="H25" s="26" t="n">
        <v>2</v>
      </c>
      <c r="I25" s="19" t="n">
        <v>3</v>
      </c>
      <c r="J25" s="26" t="n">
        <v>2</v>
      </c>
      <c r="K25" s="26" t="n">
        <v>2</v>
      </c>
      <c r="L25" s="26" t="n">
        <v>2</v>
      </c>
      <c r="M25" s="15" t="inlineStr"/>
      <c r="N25" s="28">
        <f>COUNTIFS(D25:M25,"&lt;2",D25:M25,"&gt;0")</f>
        <v/>
      </c>
      <c r="O25" s="29" t="inlineStr"/>
    </row>
    <row r="26" ht="20" customHeight="1">
      <c r="A26" s="10" t="inlineStr">
        <is>
          <t>SOFT SKILLS</t>
        </is>
      </c>
      <c r="B26" s="30" t="inlineStr">
        <is>
          <t>Communication</t>
        </is>
      </c>
      <c r="C26" s="12" t="n">
        <v>4</v>
      </c>
      <c r="D26" s="13" t="n">
        <v>4</v>
      </c>
      <c r="E26" s="14" t="n">
        <v>3</v>
      </c>
      <c r="F26" s="14" t="n">
        <v>3</v>
      </c>
      <c r="G26" s="14" t="n">
        <v>2</v>
      </c>
      <c r="H26" s="14" t="n">
        <v>3</v>
      </c>
      <c r="I26" s="13" t="n">
        <v>4</v>
      </c>
      <c r="J26" s="14" t="n">
        <v>3</v>
      </c>
      <c r="K26" s="14" t="n">
        <v>3</v>
      </c>
      <c r="L26" s="14" t="n">
        <v>3</v>
      </c>
      <c r="M26" s="15" t="inlineStr"/>
      <c r="N26" s="31">
        <f>COUNTIFS(D26:M26,"&lt;4",D26:M26,"&gt;0")</f>
        <v/>
      </c>
      <c r="O26" s="32" t="inlineStr"/>
    </row>
    <row r="27" ht="20" customHeight="1">
      <c r="A27" s="10" t="inlineStr"/>
      <c r="B27" s="30" t="inlineStr">
        <is>
          <t>Leadership</t>
        </is>
      </c>
      <c r="C27" s="18" t="n">
        <v>3</v>
      </c>
      <c r="D27" s="13" t="n">
        <v>4</v>
      </c>
      <c r="E27" s="14" t="n">
        <v>2</v>
      </c>
      <c r="F27" s="14" t="n">
        <v>2</v>
      </c>
      <c r="G27" s="14" t="n">
        <v>1</v>
      </c>
      <c r="H27" s="14" t="n">
        <v>2</v>
      </c>
      <c r="I27" s="14" t="n">
        <v>2</v>
      </c>
      <c r="J27" s="19" t="n">
        <v>3</v>
      </c>
      <c r="K27" s="14" t="n">
        <v>2</v>
      </c>
      <c r="L27" s="14" t="n">
        <v>2</v>
      </c>
      <c r="M27" s="15" t="inlineStr"/>
      <c r="N27" s="31">
        <f>COUNTIFS(D27:M27,"&lt;3",D27:M27,"&gt;0")</f>
        <v/>
      </c>
      <c r="O27" s="33" t="inlineStr">
        <is>
          <t>Leadership coaching for BA</t>
        </is>
      </c>
    </row>
    <row r="28" ht="20" customHeight="1">
      <c r="A28" s="10" t="inlineStr"/>
      <c r="B28" s="30" t="inlineStr">
        <is>
          <t>Problem Solving</t>
        </is>
      </c>
      <c r="C28" s="18" t="n">
        <v>3</v>
      </c>
      <c r="D28" s="13" t="n">
        <v>4</v>
      </c>
      <c r="E28" s="19" t="n">
        <v>3</v>
      </c>
      <c r="F28" s="13" t="n">
        <v>4</v>
      </c>
      <c r="G28" s="19" t="n">
        <v>3</v>
      </c>
      <c r="H28" s="19" t="n">
        <v>3</v>
      </c>
      <c r="I28" s="19" t="n">
        <v>3</v>
      </c>
      <c r="J28" s="13" t="n">
        <v>4</v>
      </c>
      <c r="K28" s="14" t="n">
        <v>2</v>
      </c>
      <c r="L28" s="19" t="n">
        <v>3</v>
      </c>
      <c r="M28" s="15" t="inlineStr"/>
      <c r="N28" s="31">
        <f>COUNTIFS(D28:M28,"&lt;3",D28:M28,"&gt;0")</f>
        <v/>
      </c>
      <c r="O28" s="32" t="inlineStr"/>
    </row>
    <row r="29" ht="20" customHeight="1">
      <c r="A29" s="10" t="inlineStr"/>
      <c r="B29" s="30" t="inlineStr">
        <is>
          <t>Conflict Resolution</t>
        </is>
      </c>
      <c r="C29" s="18" t="n">
        <v>3</v>
      </c>
      <c r="D29" s="19" t="n">
        <v>3</v>
      </c>
      <c r="E29" s="14" t="n">
        <v>2</v>
      </c>
      <c r="F29" s="14" t="n">
        <v>2</v>
      </c>
      <c r="G29" s="14" t="n">
        <v>2</v>
      </c>
      <c r="H29" s="14" t="n">
        <v>2</v>
      </c>
      <c r="I29" s="13" t="n">
        <v>4</v>
      </c>
      <c r="J29" s="19" t="n">
        <v>3</v>
      </c>
      <c r="K29" s="14" t="n">
        <v>2</v>
      </c>
      <c r="L29" s="14" t="n">
        <v>2</v>
      </c>
      <c r="M29" s="15" t="inlineStr"/>
      <c r="N29" s="31">
        <f>COUNTIFS(D29:M29,"&lt;3",D29:M29,"&gt;0")</f>
        <v/>
      </c>
      <c r="O29" s="32" t="inlineStr"/>
    </row>
    <row r="30" ht="20" customHeight="1">
      <c r="A30" s="10" t="inlineStr">
        <is>
          <t>DOMAIN</t>
        </is>
      </c>
      <c r="B30" s="34" t="inlineStr">
        <is>
          <t>Industrial Automation</t>
        </is>
      </c>
      <c r="C30" s="25" t="n">
        <v>2</v>
      </c>
      <c r="D30" s="19" t="n">
        <v>3</v>
      </c>
      <c r="E30" s="14" t="n">
        <v>1</v>
      </c>
      <c r="F30" s="26" t="n">
        <v>2</v>
      </c>
      <c r="G30" s="14" t="n">
        <v>1</v>
      </c>
      <c r="H30" s="13" t="n">
        <v>4</v>
      </c>
      <c r="I30" s="14" t="n">
        <v>1</v>
      </c>
      <c r="J30" s="26" t="n">
        <v>2</v>
      </c>
      <c r="K30" s="19" t="n">
        <v>3</v>
      </c>
      <c r="L30" s="14" t="n">
        <v>1</v>
      </c>
      <c r="M30" s="15" t="inlineStr"/>
      <c r="N30" s="35">
        <f>COUNTIFS(D30:M30,"&lt;2",D30:M30,"&gt;0")</f>
        <v/>
      </c>
      <c r="O30" s="36" t="inlineStr"/>
    </row>
    <row r="31" ht="20" customHeight="1">
      <c r="A31" s="10" t="inlineStr"/>
      <c r="B31" s="34" t="inlineStr">
        <is>
          <t>ERP / SAP</t>
        </is>
      </c>
      <c r="C31" s="25" t="n">
        <v>2</v>
      </c>
      <c r="D31" s="26" t="n">
        <v>2</v>
      </c>
      <c r="E31" s="26" t="n">
        <v>2</v>
      </c>
      <c r="F31" s="14" t="n">
        <v>1</v>
      </c>
      <c r="G31" s="14" t="n">
        <v>1</v>
      </c>
      <c r="H31" s="13" t="n">
        <v>4</v>
      </c>
      <c r="I31" s="14" t="n">
        <v>1</v>
      </c>
      <c r="J31" s="26" t="n">
        <v>2</v>
      </c>
      <c r="K31" s="14" t="n">
        <v>1</v>
      </c>
      <c r="L31" s="14" t="n">
        <v>1</v>
      </c>
      <c r="M31" s="15" t="inlineStr"/>
      <c r="N31" s="35">
        <f>COUNTIFS(D31:M31,"&lt;2",D31:M31,"&gt;0")</f>
        <v/>
      </c>
      <c r="O31" s="37" t="inlineStr">
        <is>
          <t>ERP training for Dev+QA</t>
        </is>
      </c>
    </row>
    <row r="32" ht="20" customHeight="1">
      <c r="A32" s="10" t="inlineStr"/>
      <c r="B32" s="34" t="inlineStr">
        <is>
          <t>Regulatory / Compliance</t>
        </is>
      </c>
      <c r="C32" s="25" t="n">
        <v>2</v>
      </c>
      <c r="D32" s="26" t="n">
        <v>2</v>
      </c>
      <c r="E32" s="14" t="n">
        <v>1</v>
      </c>
      <c r="F32" s="14" t="n">
        <v>1</v>
      </c>
      <c r="G32" s="14" t="n">
        <v>1</v>
      </c>
      <c r="H32" s="26" t="n">
        <v>2</v>
      </c>
      <c r="I32" s="14" t="n">
        <v>1</v>
      </c>
      <c r="J32" s="26" t="n">
        <v>2</v>
      </c>
      <c r="K32" s="19" t="n">
        <v>3</v>
      </c>
      <c r="L32" s="26" t="n">
        <v>2</v>
      </c>
      <c r="M32" s="15" t="inlineStr"/>
      <c r="N32" s="35">
        <f>COUNTIFS(D32:M32,"&lt;2",D32:M32,"&gt;0")</f>
        <v/>
      </c>
      <c r="O32" s="36" t="inlineStr"/>
    </row>
    <row r="33" ht="6" customHeight="1"/>
    <row r="34" ht="22" customHeight="1">
      <c r="A34" s="38" t="inlineStr">
        <is>
          <t>TEAM AVERAGE SCORES</t>
        </is>
      </c>
    </row>
    <row r="35" ht="20" customHeight="1">
      <c r="A35" s="39" t="inlineStr">
        <is>
          <t>Average (all competencies)</t>
        </is>
      </c>
      <c r="D35" s="40">
        <f>IFERROR(AVERAGEIF(D11:D32,"&gt;0"),0)</f>
        <v/>
      </c>
      <c r="E35" s="40">
        <f>IFERROR(AVERAGEIF(E11:E32,"&gt;0"),0)</f>
        <v/>
      </c>
      <c r="F35" s="40">
        <f>IFERROR(AVERAGEIF(F11:F32,"&gt;0"),0)</f>
        <v/>
      </c>
      <c r="G35" s="40">
        <f>IFERROR(AVERAGEIF(G11:G32,"&gt;0"),0)</f>
        <v/>
      </c>
      <c r="H35" s="40">
        <f>IFERROR(AVERAGEIF(H11:H32,"&gt;0"),0)</f>
        <v/>
      </c>
      <c r="I35" s="40">
        <f>IFERROR(AVERAGEIF(I11:I32,"&gt;0"),0)</f>
        <v/>
      </c>
      <c r="J35" s="40">
        <f>IFERROR(AVERAGEIF(J11:J32,"&gt;0"),0)</f>
        <v/>
      </c>
      <c r="K35" s="40">
        <f>IFERROR(AVERAGEIF(K11:K32,"&gt;0"),0)</f>
        <v/>
      </c>
      <c r="L35" s="40">
        <f>IFERROR(AVERAGEIF(L11:L32,"&gt;0"),0)</f>
        <v/>
      </c>
      <c r="M35" s="40">
        <f>IFERROR(AVERAGEIF(M11:M32,"&gt;0"),0)</f>
        <v/>
      </c>
      <c r="N35" s="41">
        <f>SUMIF(D35:M35,"&gt;0",D35:M35)</f>
        <v/>
      </c>
      <c r="O35" s="42" t="inlineStr"/>
    </row>
    <row r="36" ht="8" customHeight="1"/>
    <row r="37" ht="20" customHeight="1">
      <c r="A37" s="43" t="inlineStr">
        <is>
          <t>LEGEND</t>
        </is>
      </c>
      <c r="C37" s="44" t="inlineStr">
        <is>
          <t>4 Expert</t>
        </is>
      </c>
      <c r="E37" s="45" t="inlineStr">
        <is>
          <t>3 Proficient</t>
        </is>
      </c>
      <c r="G37" s="46" t="inlineStr">
        <is>
          <t>2 Developing</t>
        </is>
      </c>
      <c r="I37" s="47" t="inlineStr">
        <is>
          <t>1 Awareness</t>
        </is>
      </c>
      <c r="K37" s="48" t="inlineStr">
        <is>
          <t>Gap (&lt; required)</t>
        </is>
      </c>
    </row>
    <row r="38" ht="8" customHeight="1"/>
    <row r="39" ht="22" customHeight="1">
      <c r="A39" s="49" t="inlineStr">
        <is>
          <t>From "Project Management: From Initiation to Closure" by Radim Kaufmann  ·  radimkaufmann.com  ·  Free download  ·  Use with T-13 Team Composition for complete resource picture</t>
        </is>
      </c>
    </row>
  </sheetData>
  <mergeCells count="17">
    <mergeCell ref="J5:L5"/>
    <mergeCell ref="A7:O7"/>
    <mergeCell ref="A2:O2"/>
    <mergeCell ref="A5:C5"/>
    <mergeCell ref="A34:O34"/>
    <mergeCell ref="M5:O5"/>
    <mergeCell ref="C37:D37"/>
    <mergeCell ref="A37:B37"/>
    <mergeCell ref="G37:H37"/>
    <mergeCell ref="E37:F37"/>
    <mergeCell ref="H5:I5"/>
    <mergeCell ref="I37:J37"/>
    <mergeCell ref="K37:L37"/>
    <mergeCell ref="A35:C35"/>
    <mergeCell ref="D5:G5"/>
    <mergeCell ref="A3:O3"/>
    <mergeCell ref="A39:O39"/>
  </mergeCells>
  <pageMargins left="0.5" right="0.5" top="0.6" bottom="0.6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2026-04-03T09:32:46Z</dcterms:created>
  <dcterms:modified xmlns:dcterms="http://purl.org/dc/terms/" xmlns:xsi="http://www.w3.org/2001/XMLSchema-instance" xsi:type="dcterms:W3CDTF">2026-04-03T09:32:46Z</dcterms:modified>
</cp:coreProperties>
</file>