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-21 Issue Log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1">
    <font>
      <name val="Calibri"/>
      <family val="2"/>
      <color theme="1"/>
      <sz val="11"/>
      <scheme val="minor"/>
    </font>
    <font>
      <name val="Arial"/>
      <b val="1"/>
      <color rgb="00F0C040"/>
      <sz val="22"/>
    </font>
    <font>
      <name val="Arial"/>
      <i val="1"/>
      <color rgb="007A9BBC"/>
      <sz val="9"/>
    </font>
    <font>
      <name val="Arial"/>
      <b val="1"/>
      <color rgb="001A3A5C"/>
      <sz val="9"/>
    </font>
    <font>
      <name val="Arial"/>
      <i val="1"/>
      <color rgb="00AABBCC"/>
      <sz val="9"/>
    </font>
    <font>
      <name val="Arial"/>
      <color rgb="001A3A5C"/>
      <sz val="8"/>
    </font>
    <font>
      <name val="Arial"/>
      <b val="1"/>
      <color rgb="00F0C040"/>
      <sz val="9"/>
    </font>
    <font>
      <name val="Arial"/>
      <b val="1"/>
      <color rgb="001A3A5C"/>
      <sz val="8"/>
    </font>
    <font>
      <name val="Arial"/>
      <color rgb="006A7E96"/>
      <sz val="8"/>
    </font>
    <font>
      <name val="Arial"/>
      <color rgb="001A1A2E"/>
      <sz val="8"/>
    </font>
    <font>
      <name val="Arial"/>
      <i val="1"/>
      <color rgb="006A7E96"/>
      <sz val="8"/>
    </font>
    <font>
      <name val="Arial"/>
      <b val="1"/>
      <color rgb="00C06020"/>
      <sz val="9"/>
    </font>
    <font>
      <name val="Arial"/>
      <b val="1"/>
      <color rgb="00C00000"/>
      <sz val="8"/>
    </font>
    <font>
      <name val="Arial"/>
      <b val="1"/>
      <color rgb="00C00000"/>
      <sz val="9"/>
    </font>
    <font>
      <name val="Arial"/>
      <b val="1"/>
      <color rgb="00C06020"/>
      <sz val="8"/>
    </font>
    <font>
      <name val="Arial"/>
      <b val="1"/>
      <color rgb="008B6914"/>
      <sz val="9"/>
    </font>
    <font>
      <name val="Arial"/>
      <color rgb="002D7A4F"/>
      <sz val="8"/>
    </font>
    <font>
      <name val="Arial"/>
      <b val="1"/>
      <color rgb="002D7A4F"/>
      <sz val="9"/>
    </font>
    <font>
      <name val="Arial"/>
      <b val="1"/>
      <color rgb="00F0C040"/>
      <sz val="10"/>
    </font>
    <font>
      <name val="Arial"/>
      <b val="1"/>
      <color rgb="001A3A5C"/>
      <sz val="11"/>
    </font>
    <font>
      <name val="Arial"/>
      <color rgb="001A1A2E"/>
      <sz val="9"/>
    </font>
  </fonts>
  <fills count="14">
    <fill>
      <patternFill/>
    </fill>
    <fill>
      <patternFill patternType="gray125"/>
    </fill>
    <fill>
      <patternFill patternType="solid">
        <fgColor rgb="00F0C040"/>
      </patternFill>
    </fill>
    <fill>
      <patternFill patternType="solid">
        <fgColor rgb="001A3A5C"/>
      </patternFill>
    </fill>
    <fill>
      <patternFill patternType="solid">
        <fgColor rgb="00EEF4FA"/>
      </patternFill>
    </fill>
    <fill>
      <patternFill patternType="solid">
        <fgColor rgb="00FFFFFF"/>
      </patternFill>
    </fill>
    <fill>
      <patternFill patternType="solid">
        <fgColor rgb="00E2EAF4"/>
      </patternFill>
    </fill>
    <fill>
      <patternFill patternType="solid">
        <fgColor rgb="00FFF3CD"/>
      </patternFill>
    </fill>
    <fill>
      <patternFill patternType="solid">
        <fgColor rgb="00FFE4E4"/>
      </patternFill>
    </fill>
    <fill>
      <patternFill patternType="solid">
        <fgColor rgb="00F7F9FC"/>
      </patternFill>
    </fill>
    <fill>
      <patternFill patternType="solid">
        <fgColor rgb="00EDF7FF"/>
      </patternFill>
    </fill>
    <fill>
      <patternFill patternType="solid">
        <fgColor rgb="00D6F0DD"/>
      </patternFill>
    </fill>
    <fill>
      <patternFill patternType="solid">
        <fgColor rgb="00FFD0D0"/>
      </patternFill>
    </fill>
    <fill>
      <patternFill patternType="solid">
        <fgColor rgb="00FFFDE7"/>
      </patternFill>
    </fill>
  </fills>
  <borders count="4">
    <border>
      <left/>
      <right/>
      <top/>
      <bottom/>
      <diagonal/>
    </border>
    <border>
      <left style="medium">
        <color rgb="00F0C040"/>
      </left>
      <right style="thin">
        <color rgb="00D0DAE8"/>
      </right>
      <top style="thin">
        <color rgb="00D0DAE8"/>
      </top>
      <bottom style="thin">
        <color rgb="00D0DAE8"/>
      </bottom>
    </border>
    <border>
      <left style="thin">
        <color rgb="00D0DAE8"/>
      </left>
      <right style="thin">
        <color rgb="00D0DAE8"/>
      </right>
      <top style="thin">
        <color rgb="00D0DAE8"/>
      </top>
      <bottom style="thin">
        <color rgb="00D0DAE8"/>
      </bottom>
    </border>
    <border>
      <left style="thin">
        <color rgb="001A3A5C"/>
      </left>
      <right style="thin">
        <color rgb="001A3A5C"/>
      </right>
      <top style="thin">
        <color rgb="001A3A5C"/>
      </top>
      <bottom style="thin">
        <color rgb="001A3A5C"/>
      </bottom>
    </border>
  </borders>
  <cellStyleXfs count="1">
    <xf numFmtId="0" fontId="0" fillId="0" borderId="0"/>
  </cellStyleXfs>
  <cellXfs count="42">
    <xf numFmtId="0" fontId="0" fillId="0" borderId="0" pivotButton="0" quotePrefix="0" xfId="0"/>
    <xf numFmtId="0" fontId="0" fillId="2" borderId="0" pivotButton="0" quotePrefix="0" xfId="0"/>
    <xf numFmtId="0" fontId="1" fillId="3" borderId="1" applyAlignment="1" pivotButton="0" quotePrefix="0" xfId="0">
      <alignment horizontal="left" vertical="center" wrapText="1"/>
    </xf>
    <xf numFmtId="0" fontId="2" fillId="3" borderId="2" applyAlignment="1" pivotButton="0" quotePrefix="0" xfId="0">
      <alignment horizontal="left" vertical="center" wrapText="1"/>
    </xf>
    <xf numFmtId="0" fontId="0" fillId="3" borderId="0" pivotButton="0" quotePrefix="0" xfId="0"/>
    <xf numFmtId="0" fontId="3" fillId="4" borderId="2" applyAlignment="1" pivotButton="0" quotePrefix="0" xfId="0">
      <alignment horizontal="left" vertical="center" wrapText="1"/>
    </xf>
    <xf numFmtId="0" fontId="4" fillId="5" borderId="2" applyAlignment="1" pivotButton="0" quotePrefix="0" xfId="0">
      <alignment horizontal="left" vertical="center" wrapText="1"/>
    </xf>
    <xf numFmtId="0" fontId="5" fillId="6" borderId="1" applyAlignment="1" pivotButton="0" quotePrefix="0" xfId="0">
      <alignment horizontal="center" vertical="center" wrapText="1"/>
    </xf>
    <xf numFmtId="0" fontId="6" fillId="3" borderId="3" applyAlignment="1" pivotButton="0" quotePrefix="0" xfId="0">
      <alignment horizontal="center" vertical="center" wrapText="1"/>
    </xf>
    <xf numFmtId="0" fontId="7" fillId="4" borderId="2" applyAlignment="1" pivotButton="0" quotePrefix="0" xfId="0">
      <alignment horizontal="center" vertical="center" wrapText="1"/>
    </xf>
    <xf numFmtId="0" fontId="8" fillId="5" borderId="2" applyAlignment="1" pivotButton="0" quotePrefix="0" xfId="0">
      <alignment horizontal="center" vertical="center" wrapText="1"/>
    </xf>
    <xf numFmtId="0" fontId="9" fillId="5" borderId="2" applyAlignment="1" pivotButton="0" quotePrefix="0" xfId="0">
      <alignment horizontal="left" vertical="center" wrapText="1"/>
    </xf>
    <xf numFmtId="0" fontId="10" fillId="5" borderId="2" applyAlignment="1" pivotButton="0" quotePrefix="0" xfId="0">
      <alignment horizontal="left" vertical="center" wrapText="1"/>
    </xf>
    <xf numFmtId="0" fontId="11" fillId="7" borderId="2" applyAlignment="1" pivotButton="0" quotePrefix="0" xfId="0">
      <alignment horizontal="center" vertical="center"/>
    </xf>
    <xf numFmtId="0" fontId="12" fillId="8" borderId="2" applyAlignment="1" pivotButton="0" quotePrefix="0" xfId="0">
      <alignment horizontal="center" vertical="center"/>
    </xf>
    <xf numFmtId="0" fontId="5" fillId="5" borderId="2" applyAlignment="1" pivotButton="0" quotePrefix="0" xfId="0">
      <alignment horizontal="center" vertical="center" wrapText="1"/>
    </xf>
    <xf numFmtId="0" fontId="8" fillId="9" borderId="2" applyAlignment="1" pivotButton="0" quotePrefix="0" xfId="0">
      <alignment horizontal="center" vertical="center" wrapText="1"/>
    </xf>
    <xf numFmtId="0" fontId="9" fillId="9" borderId="2" applyAlignment="1" pivotButton="0" quotePrefix="0" xfId="0">
      <alignment horizontal="left" vertical="center" wrapText="1"/>
    </xf>
    <xf numFmtId="0" fontId="7" fillId="10" borderId="2" applyAlignment="1" pivotButton="0" quotePrefix="0" xfId="0">
      <alignment horizontal="center" vertical="center" wrapText="1"/>
    </xf>
    <xf numFmtId="0" fontId="10" fillId="9" borderId="2" applyAlignment="1" pivotButton="0" quotePrefix="0" xfId="0">
      <alignment horizontal="left" vertical="center" wrapText="1"/>
    </xf>
    <xf numFmtId="0" fontId="13" fillId="8" borderId="2" applyAlignment="1" pivotButton="0" quotePrefix="0" xfId="0">
      <alignment horizontal="center" vertical="center"/>
    </xf>
    <xf numFmtId="0" fontId="14" fillId="7" borderId="2" applyAlignment="1" pivotButton="0" quotePrefix="0" xfId="0">
      <alignment horizontal="center" vertical="center"/>
    </xf>
    <xf numFmtId="0" fontId="5" fillId="9" borderId="2" applyAlignment="1" pivotButton="0" quotePrefix="0" xfId="0">
      <alignment horizontal="center" vertical="center" wrapText="1"/>
    </xf>
    <xf numFmtId="0" fontId="7" fillId="11" borderId="2" applyAlignment="1" pivotButton="0" quotePrefix="0" xfId="0">
      <alignment horizontal="center" vertical="center" wrapText="1"/>
    </xf>
    <xf numFmtId="0" fontId="12" fillId="12" borderId="2" applyAlignment="1" pivotButton="0" quotePrefix="0" xfId="0">
      <alignment horizontal="center" vertical="center"/>
    </xf>
    <xf numFmtId="0" fontId="10" fillId="5" borderId="2" applyAlignment="1" pivotButton="0" quotePrefix="0" xfId="0">
      <alignment horizontal="center" vertical="center" wrapText="1"/>
    </xf>
    <xf numFmtId="0" fontId="15" fillId="13" borderId="2" applyAlignment="1" pivotButton="0" quotePrefix="0" xfId="0">
      <alignment horizontal="center" vertical="center"/>
    </xf>
    <xf numFmtId="0" fontId="10" fillId="9" borderId="2" applyAlignment="1" pivotButton="0" quotePrefix="0" xfId="0">
      <alignment horizontal="center" vertical="center" wrapText="1"/>
    </xf>
    <xf numFmtId="0" fontId="7" fillId="10" borderId="2" applyAlignment="1" pivotButton="0" quotePrefix="0" xfId="0">
      <alignment horizontal="center" vertical="center"/>
    </xf>
    <xf numFmtId="0" fontId="16" fillId="5" borderId="2" applyAlignment="1" pivotButton="0" quotePrefix="0" xfId="0">
      <alignment horizontal="center" vertical="center" wrapText="1"/>
    </xf>
    <xf numFmtId="0" fontId="7" fillId="7" borderId="2" applyAlignment="1" pivotButton="0" quotePrefix="0" xfId="0">
      <alignment horizontal="center" vertical="center" wrapText="1"/>
    </xf>
    <xf numFmtId="0" fontId="7" fillId="13" borderId="2" applyAlignment="1" pivotButton="0" quotePrefix="0" xfId="0">
      <alignment horizontal="center" vertical="center" wrapText="1"/>
    </xf>
    <xf numFmtId="0" fontId="17" fillId="11" borderId="2" applyAlignment="1" pivotButton="0" quotePrefix="0" xfId="0">
      <alignment horizontal="center" vertical="center"/>
    </xf>
    <xf numFmtId="0" fontId="7" fillId="9" borderId="2" applyAlignment="1" pivotButton="0" quotePrefix="0" xfId="0">
      <alignment horizontal="center" vertical="center" wrapText="1"/>
    </xf>
    <xf numFmtId="0" fontId="18" fillId="3" borderId="1" applyAlignment="1" pivotButton="0" quotePrefix="0" xfId="0">
      <alignment horizontal="left" vertical="center" wrapText="1"/>
    </xf>
    <xf numFmtId="0" fontId="7" fillId="4" borderId="2" applyAlignment="1" pivotButton="0" quotePrefix="0" xfId="0">
      <alignment horizontal="right" vertical="center" wrapText="1"/>
    </xf>
    <xf numFmtId="0" fontId="19" fillId="5" borderId="2" applyAlignment="1" pivotButton="0" quotePrefix="0" xfId="0">
      <alignment horizontal="center" vertical="center"/>
    </xf>
    <xf numFmtId="0" fontId="7" fillId="8" borderId="2" applyAlignment="1" pivotButton="0" quotePrefix="0" xfId="0">
      <alignment horizontal="right" vertical="center" wrapText="1"/>
    </xf>
    <xf numFmtId="0" fontId="7" fillId="7" borderId="2" applyAlignment="1" pivotButton="0" quotePrefix="0" xfId="0">
      <alignment horizontal="right" vertical="center" wrapText="1"/>
    </xf>
    <xf numFmtId="0" fontId="7" fillId="11" borderId="2" applyAlignment="1" pivotButton="0" quotePrefix="0" xfId="0">
      <alignment horizontal="right" vertical="center" wrapText="1"/>
    </xf>
    <xf numFmtId="0" fontId="20" fillId="4" borderId="2" applyAlignment="1" pivotButton="0" quotePrefix="0" xfId="0">
      <alignment horizontal="left" vertical="center" wrapText="1"/>
    </xf>
    <xf numFmtId="0" fontId="10" fillId="9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25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11" customWidth="1" min="3" max="3"/>
    <col width="10" customWidth="1" min="4" max="4"/>
    <col width="24" customWidth="1" min="5" max="5"/>
    <col width="10" customWidth="1" min="6" max="6"/>
    <col width="8" customWidth="1" min="7" max="7"/>
    <col width="10" customWidth="1" min="8" max="8"/>
    <col width="9" customWidth="1" min="9" max="9"/>
    <col width="22" customWidth="1" min="10" max="10"/>
    <col width="10" customWidth="1" min="11" max="11"/>
    <col width="9" customWidth="1" min="12" max="12"/>
    <col width="7" customWidth="1" min="13" max="13"/>
  </cols>
  <sheetData>
    <row r="1" ht="7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</row>
    <row r="2" ht="34" customHeight="1">
      <c r="A2" s="2" t="inlineStr">
        <is>
          <t>ISSUE LOG — Project Issue Tracker</t>
        </is>
      </c>
    </row>
    <row r="3" ht="18" customHeight="1">
      <c r="A3" s="3" t="inlineStr">
        <is>
          <t>Template T-21  ·  Chapter 12: Issue and Delivery Management  ·  radimkaufmann.com</t>
        </is>
      </c>
    </row>
    <row r="4" ht="7" customHeight="1">
      <c r="A4" s="4" t="n"/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4" t="n"/>
    </row>
    <row r="5" ht="22" customHeight="1">
      <c r="A5" s="5" t="inlineStr">
        <is>
          <t>Project</t>
        </is>
      </c>
      <c r="C5" s="6" t="inlineStr"/>
      <c r="F5" s="5" t="inlineStr">
        <is>
          <t>PM / Issue Manager</t>
        </is>
      </c>
      <c r="H5" s="6" t="inlineStr"/>
      <c r="K5" s="5" t="inlineStr">
        <is>
          <t>Last Updated</t>
        </is>
      </c>
    </row>
    <row r="6" ht="7" customHeight="1"/>
    <row r="7" ht="24" customHeight="1">
      <c r="A7" s="7" t="inlineStr">
        <is>
          <t>Priority: Critical = blocks delivery · High = major impact · Medium = workaround exists · Low = minor  |  Status: Open · In Progress · Escalated · Resolved · Closed  |  Log every issue; never manage issues verbally</t>
        </is>
      </c>
    </row>
    <row r="8" ht="7" customHeight="1"/>
    <row r="9" ht="28" customHeight="1">
      <c r="A9" s="8" t="inlineStr">
        <is>
          <t>Issue ID</t>
        </is>
      </c>
      <c r="B9" s="8" t="inlineStr">
        <is>
          <t>Date Raised</t>
        </is>
      </c>
      <c r="C9" s="8" t="inlineStr">
        <is>
          <t>Raised By</t>
        </is>
      </c>
      <c r="D9" s="8" t="inlineStr">
        <is>
          <t>Category</t>
        </is>
      </c>
      <c r="E9" s="8" t="inlineStr">
        <is>
          <t>Issue Description</t>
        </is>
      </c>
      <c r="F9" s="8" t="inlineStr">
        <is>
          <t>Impact on Project</t>
        </is>
      </c>
      <c r="G9" s="8" t="inlineStr">
        <is>
          <t>Priority</t>
        </is>
      </c>
      <c r="H9" s="8" t="inlineStr">
        <is>
          <t>Owner</t>
        </is>
      </c>
      <c r="I9" s="8" t="inlineStr">
        <is>
          <t>Due Date</t>
        </is>
      </c>
      <c r="J9" s="8" t="inlineStr">
        <is>
          <t>Resolution / Action</t>
        </is>
      </c>
      <c r="K9" s="8" t="inlineStr">
        <is>
          <t>Status</t>
        </is>
      </c>
      <c r="L9" s="8" t="inlineStr">
        <is>
          <t>Closed Date</t>
        </is>
      </c>
      <c r="M9" s="8" t="inlineStr">
        <is>
          <t>Risk / CR Ref</t>
        </is>
      </c>
    </row>
    <row r="10" ht="6" customHeight="1"/>
    <row r="11" ht="30" customHeight="1">
      <c r="A11" s="9" t="inlineStr">
        <is>
          <t>I-001</t>
        </is>
      </c>
      <c r="B11" s="10" t="inlineStr">
        <is>
          <t>03/01/26</t>
        </is>
      </c>
      <c r="C11" s="11" t="inlineStr">
        <is>
          <t>Customer Ops</t>
        </is>
      </c>
      <c r="D11" s="9" t="inlineStr">
        <is>
          <t>Scope</t>
        </is>
      </c>
      <c r="E11" s="11" t="inlineStr">
        <is>
          <t>Customer requesting additional reporting module not in scope statement</t>
        </is>
      </c>
      <c r="F11" s="12" t="inlineStr">
        <is>
          <t>Scope increase — 3 days effort + cost impact</t>
        </is>
      </c>
      <c r="G11" s="13" t="inlineStr">
        <is>
          <t>High</t>
        </is>
      </c>
      <c r="H11" s="9" t="inlineStr">
        <is>
          <t>PM</t>
        </is>
      </c>
      <c r="I11" s="10" t="inlineStr">
        <is>
          <t>10/01/26</t>
        </is>
      </c>
      <c r="J11" s="11" t="inlineStr">
        <is>
          <t>Raise Change Request CR-001; present impact to steering committee</t>
        </is>
      </c>
      <c r="K11" s="14" t="inlineStr">
        <is>
          <t>Open</t>
        </is>
      </c>
      <c r="L11" s="10" t="inlineStr"/>
      <c r="M11" s="15" t="inlineStr">
        <is>
          <t>CR-001</t>
        </is>
      </c>
    </row>
    <row r="12" ht="30" customHeight="1">
      <c r="A12" s="9" t="inlineStr">
        <is>
          <t>I-002</t>
        </is>
      </c>
      <c r="B12" s="16" t="inlineStr">
        <is>
          <t>10/01/26</t>
        </is>
      </c>
      <c r="C12" s="17" t="inlineStr">
        <is>
          <t>IT Architect</t>
        </is>
      </c>
      <c r="D12" s="18" t="inlineStr">
        <is>
          <t>Technical</t>
        </is>
      </c>
      <c r="E12" s="17" t="inlineStr">
        <is>
          <t>API endpoint for ERP integration returns timeout after 30 seconds — intermittent</t>
        </is>
      </c>
      <c r="F12" s="19" t="inlineStr">
        <is>
          <t>Integration testing blocked; risk to schedule</t>
        </is>
      </c>
      <c r="G12" s="20" t="inlineStr">
        <is>
          <t>Critical</t>
        </is>
      </c>
      <c r="H12" s="9" t="inlineStr">
        <is>
          <t>Architect</t>
        </is>
      </c>
      <c r="I12" s="16" t="inlineStr">
        <is>
          <t>15/01/26</t>
        </is>
      </c>
      <c r="J12" s="17" t="inlineStr">
        <is>
          <t>Vendor engaged; workaround via batch processing implemented</t>
        </is>
      </c>
      <c r="K12" s="21" t="inlineStr">
        <is>
          <t>In Progress</t>
        </is>
      </c>
      <c r="L12" s="16" t="inlineStr"/>
      <c r="M12" s="22" t="inlineStr">
        <is>
          <t>R-04</t>
        </is>
      </c>
    </row>
    <row r="13" ht="30" customHeight="1">
      <c r="A13" s="9" t="inlineStr">
        <is>
          <t>I-003</t>
        </is>
      </c>
      <c r="B13" s="10" t="inlineStr">
        <is>
          <t>15/01/26</t>
        </is>
      </c>
      <c r="C13" s="11" t="inlineStr">
        <is>
          <t>PM</t>
        </is>
      </c>
      <c r="D13" s="23" t="inlineStr">
        <is>
          <t>Stakeholder</t>
        </is>
      </c>
      <c r="E13" s="11" t="inlineStr">
        <is>
          <t>IT Head resistant to new system — blocking infrastructure provisioning</t>
        </is>
      </c>
      <c r="F13" s="12" t="inlineStr">
        <is>
          <t>Infrastructure not ready; development start at risk</t>
        </is>
      </c>
      <c r="G13" s="13" t="inlineStr">
        <is>
          <t>High</t>
        </is>
      </c>
      <c r="H13" s="9" t="inlineStr">
        <is>
          <t>PM</t>
        </is>
      </c>
      <c r="I13" s="10" t="inlineStr">
        <is>
          <t>20/01/26</t>
        </is>
      </c>
      <c r="J13" s="11" t="inlineStr">
        <is>
          <t>Escalated to Sponsor; alignment meeting scheduled</t>
        </is>
      </c>
      <c r="K13" s="24" t="inlineStr">
        <is>
          <t>Escalated</t>
        </is>
      </c>
      <c r="L13" s="10" t="inlineStr"/>
      <c r="M13" s="25" t="inlineStr"/>
    </row>
    <row r="14" ht="30" customHeight="1">
      <c r="A14" s="9" t="inlineStr">
        <is>
          <t>I-004</t>
        </is>
      </c>
      <c r="B14" s="16" t="inlineStr">
        <is>
          <t>18/01/26</t>
        </is>
      </c>
      <c r="C14" s="17" t="inlineStr">
        <is>
          <t>BA</t>
        </is>
      </c>
      <c r="D14" s="9" t="inlineStr">
        <is>
          <t>Scope</t>
        </is>
      </c>
      <c r="E14" s="17" t="inlineStr">
        <is>
          <t>Requirements document v1.2 not signed off — customer delayed review by 2 weeks</t>
        </is>
      </c>
      <c r="F14" s="19" t="inlineStr">
        <is>
          <t>Planning phase closure delayed</t>
        </is>
      </c>
      <c r="G14" s="26" t="inlineStr">
        <is>
          <t>Medium</t>
        </is>
      </c>
      <c r="H14" s="9" t="inlineStr">
        <is>
          <t>BA</t>
        </is>
      </c>
      <c r="I14" s="16" t="inlineStr">
        <is>
          <t>25/01/26</t>
        </is>
      </c>
      <c r="J14" s="17" t="inlineStr">
        <is>
          <t>Chasing customer; interim sign-off requested for planning to proceed</t>
        </is>
      </c>
      <c r="K14" s="21" t="inlineStr">
        <is>
          <t>In Progress</t>
        </is>
      </c>
      <c r="L14" s="16" t="inlineStr"/>
      <c r="M14" s="27" t="inlineStr"/>
    </row>
    <row r="15" ht="30" customHeight="1">
      <c r="A15" s="9" t="inlineStr">
        <is>
          <t>I-005</t>
        </is>
      </c>
      <c r="B15" s="10" t="inlineStr">
        <is>
          <t>22/01/26</t>
        </is>
      </c>
      <c r="C15" s="11" t="inlineStr">
        <is>
          <t>QA Lead</t>
        </is>
      </c>
      <c r="D15" s="18" t="inlineStr">
        <is>
          <t>Technical</t>
        </is>
      </c>
      <c r="E15" s="11" t="inlineStr">
        <is>
          <t>Test environment configuration differs from production — incorrect database version</t>
        </is>
      </c>
      <c r="F15" s="12" t="inlineStr">
        <is>
          <t>Test results may not be representative</t>
        </is>
      </c>
      <c r="G15" s="13" t="inlineStr">
        <is>
          <t>High</t>
        </is>
      </c>
      <c r="H15" s="9" t="inlineStr">
        <is>
          <t>QA Lead</t>
        </is>
      </c>
      <c r="I15" s="10" t="inlineStr">
        <is>
          <t>28/01/26</t>
        </is>
      </c>
      <c r="J15" s="11" t="inlineStr">
        <is>
          <t>IT provisioning updated environment; re-run smoke tests</t>
        </is>
      </c>
      <c r="K15" s="28" t="inlineStr">
        <is>
          <t>Resolved</t>
        </is>
      </c>
      <c r="L15" s="29" t="inlineStr">
        <is>
          <t>29/01/26</t>
        </is>
      </c>
      <c r="M15" s="25" t="inlineStr"/>
    </row>
    <row r="16" ht="30" customHeight="1">
      <c r="A16" s="9" t="inlineStr">
        <is>
          <t>I-006</t>
        </is>
      </c>
      <c r="B16" s="16" t="inlineStr">
        <is>
          <t>25/01/26</t>
        </is>
      </c>
      <c r="C16" s="17" t="inlineStr">
        <is>
          <t>PM</t>
        </is>
      </c>
      <c r="D16" s="9" t="inlineStr">
        <is>
          <t>Resource</t>
        </is>
      </c>
      <c r="E16" s="17" t="inlineStr">
        <is>
          <t>Business Analyst assigned to another project from March without backfill confirmed</t>
        </is>
      </c>
      <c r="F16" s="19" t="inlineStr">
        <is>
          <t>BA availability drops to 20% during critical planning phase</t>
        </is>
      </c>
      <c r="G16" s="13" t="inlineStr">
        <is>
          <t>High</t>
        </is>
      </c>
      <c r="H16" s="9" t="inlineStr">
        <is>
          <t>PM</t>
        </is>
      </c>
      <c r="I16" s="16" t="inlineStr">
        <is>
          <t>01/02/26</t>
        </is>
      </c>
      <c r="J16" s="17" t="inlineStr">
        <is>
          <t>Resource manager notified; requesting replacement or timeline extension</t>
        </is>
      </c>
      <c r="K16" s="14" t="inlineStr">
        <is>
          <t>Open</t>
        </is>
      </c>
      <c r="L16" s="16" t="inlineStr"/>
      <c r="M16" s="27" t="inlineStr"/>
    </row>
    <row r="17" ht="30" customHeight="1">
      <c r="A17" s="9" t="inlineStr">
        <is>
          <t>I-007</t>
        </is>
      </c>
      <c r="B17" s="10" t="inlineStr">
        <is>
          <t>28/01/26</t>
        </is>
      </c>
      <c r="C17" s="11" t="inlineStr">
        <is>
          <t>Vendor PM</t>
        </is>
      </c>
      <c r="D17" s="30" t="inlineStr">
        <is>
          <t>Vendor</t>
        </is>
      </c>
      <c r="E17" s="11" t="inlineStr">
        <is>
          <t>Vendor unable to deliver integration module by agreed date — 3-week slip</t>
        </is>
      </c>
      <c r="F17" s="12" t="inlineStr">
        <is>
          <t>UAT start date pushed to June 3; cascade impact on acceptance</t>
        </is>
      </c>
      <c r="G17" s="20" t="inlineStr">
        <is>
          <t>Critical</t>
        </is>
      </c>
      <c r="H17" s="9" t="inlineStr">
        <is>
          <t>PM</t>
        </is>
      </c>
      <c r="I17" s="10" t="inlineStr">
        <is>
          <t>30/01/26</t>
        </is>
      </c>
      <c r="J17" s="11" t="inlineStr">
        <is>
          <t>Vendor issued formal notice; penalty clause invoked; recovery plan requested</t>
        </is>
      </c>
      <c r="K17" s="14" t="inlineStr">
        <is>
          <t>Open</t>
        </is>
      </c>
      <c r="L17" s="10" t="inlineStr"/>
      <c r="M17" s="15" t="inlineStr">
        <is>
          <t>R-08</t>
        </is>
      </c>
    </row>
    <row r="18" ht="30" customHeight="1">
      <c r="A18" s="9" t="inlineStr">
        <is>
          <t>I-008</t>
        </is>
      </c>
      <c r="B18" s="16" t="inlineStr">
        <is>
          <t>01/02/26</t>
        </is>
      </c>
      <c r="C18" s="17" t="inlineStr">
        <is>
          <t>Change Mgr</t>
        </is>
      </c>
      <c r="D18" s="23" t="inlineStr">
        <is>
          <t>Stakeholder</t>
        </is>
      </c>
      <c r="E18" s="17" t="inlineStr">
        <is>
          <t>End user training materials not yet approved by customer training department</t>
        </is>
      </c>
      <c r="F18" s="19" t="inlineStr">
        <is>
          <t>Training delivery at risk before go-live</t>
        </is>
      </c>
      <c r="G18" s="26" t="inlineStr">
        <is>
          <t>Medium</t>
        </is>
      </c>
      <c r="H18" s="9" t="inlineStr">
        <is>
          <t>Change Mgr</t>
        </is>
      </c>
      <c r="I18" s="16" t="inlineStr">
        <is>
          <t>15/02/26</t>
        </is>
      </c>
      <c r="J18" s="17" t="inlineStr">
        <is>
          <t>Revised materials submitted; feedback cycle agreed at 5 days</t>
        </is>
      </c>
      <c r="K18" s="21" t="inlineStr">
        <is>
          <t>In Progress</t>
        </is>
      </c>
      <c r="L18" s="16" t="inlineStr"/>
      <c r="M18" s="27" t="inlineStr"/>
    </row>
    <row r="19" ht="30" customHeight="1">
      <c r="A19" s="9" t="inlineStr">
        <is>
          <t>I-009</t>
        </is>
      </c>
      <c r="B19" s="10" t="inlineStr">
        <is>
          <t>03/02/26</t>
        </is>
      </c>
      <c r="C19" s="11" t="inlineStr">
        <is>
          <t>Finance</t>
        </is>
      </c>
      <c r="D19" s="31" t="inlineStr">
        <is>
          <t>Budget</t>
        </is>
      </c>
      <c r="E19" s="11" t="inlineStr">
        <is>
          <t>FX rate movement increases vendor contract cost by approximately $8,000</t>
        </is>
      </c>
      <c r="F19" s="12" t="inlineStr">
        <is>
          <t>Budget contingency partially consumed</t>
        </is>
      </c>
      <c r="G19" s="32" t="inlineStr">
        <is>
          <t>Low</t>
        </is>
      </c>
      <c r="H19" s="9" t="inlineStr">
        <is>
          <t>PM</t>
        </is>
      </c>
      <c r="I19" s="10" t="inlineStr">
        <is>
          <t>10/02/26</t>
        </is>
      </c>
      <c r="J19" s="11" t="inlineStr">
        <is>
          <t>Contingency buffer covers; documented in budget log</t>
        </is>
      </c>
      <c r="K19" s="28" t="inlineStr">
        <is>
          <t>Resolved</t>
        </is>
      </c>
      <c r="L19" s="29" t="inlineStr">
        <is>
          <t>05/02/26</t>
        </is>
      </c>
      <c r="M19" s="15" t="inlineStr">
        <is>
          <t>R-11</t>
        </is>
      </c>
    </row>
    <row r="20" ht="30" customHeight="1">
      <c r="A20" s="9" t="inlineStr">
        <is>
          <t>I-010</t>
        </is>
      </c>
      <c r="B20" s="16" t="inlineStr">
        <is>
          <t>05/02/26</t>
        </is>
      </c>
      <c r="C20" s="17" t="inlineStr">
        <is>
          <t>QA Lead</t>
        </is>
      </c>
      <c r="D20" s="33" t="inlineStr">
        <is>
          <t>Process</t>
        </is>
      </c>
      <c r="E20" s="17" t="inlineStr">
        <is>
          <t>No formal UAT entry criteria defined — risk of premature UAT start</t>
        </is>
      </c>
      <c r="F20" s="19" t="inlineStr">
        <is>
          <t>UAT quality gate may be bypassed under schedule pressure</t>
        </is>
      </c>
      <c r="G20" s="13" t="inlineStr">
        <is>
          <t>High</t>
        </is>
      </c>
      <c r="H20" s="9" t="inlineStr">
        <is>
          <t>QA Lead</t>
        </is>
      </c>
      <c r="I20" s="16" t="inlineStr">
        <is>
          <t>12/02/26</t>
        </is>
      </c>
      <c r="J20" s="17" t="inlineStr">
        <is>
          <t>UAT entry criteria document drafted; requires PM and customer sign-off</t>
        </is>
      </c>
      <c r="K20" s="14" t="inlineStr">
        <is>
          <t>Open</t>
        </is>
      </c>
      <c r="L20" s="16" t="inlineStr"/>
      <c r="M20" s="27" t="inlineStr"/>
    </row>
    <row r="21" ht="6" customHeight="1"/>
    <row r="22" ht="22" customHeight="1">
      <c r="A22" s="34" t="inlineStr">
        <is>
          <t>ISSUE SUMMARY</t>
        </is>
      </c>
    </row>
    <row r="23" ht="20" customHeight="1">
      <c r="A23" s="35" t="inlineStr">
        <is>
          <t>Total Issues</t>
        </is>
      </c>
      <c r="B23" s="36">
        <f>COUNTA(A11:A20)</f>
        <v/>
      </c>
      <c r="C23" s="37" t="inlineStr">
        <is>
          <t>Open</t>
        </is>
      </c>
      <c r="D23" s="36">
        <f>COUNTIF(K11:K20,"Open")</f>
        <v/>
      </c>
      <c r="E23" s="38" t="inlineStr">
        <is>
          <t>In Progress</t>
        </is>
      </c>
      <c r="F23" s="36">
        <f>COUNTIF(K11:K20,"In Progress")</f>
        <v/>
      </c>
      <c r="G23" s="37" t="inlineStr">
        <is>
          <t>Escalated</t>
        </is>
      </c>
      <c r="H23" s="36">
        <f>COUNTIF(K11:K20,"Escalated")</f>
        <v/>
      </c>
      <c r="I23" s="37" t="inlineStr">
        <is>
          <t>Critical</t>
        </is>
      </c>
      <c r="J23" s="36">
        <f>COUNTIF(G11:G20,"Critical")</f>
        <v/>
      </c>
      <c r="K23" s="39" t="inlineStr">
        <is>
          <t>Resolved/Closed</t>
        </is>
      </c>
      <c r="L23" s="36">
        <f>COUNTIF(K11:K20,"Resolved")+COUNTIF(K11:K20,"Closed")</f>
        <v/>
      </c>
      <c r="M23" s="40" t="inlineStr"/>
    </row>
    <row r="24" ht="8" customHeight="1"/>
    <row r="25" ht="22" customHeight="1">
      <c r="A25" s="41" t="inlineStr">
        <is>
          <t>From "Project Management: From Initiation to Closure" by Radim Kaufmann  ·  radimkaufmann.com  ·  Free download  ·  Review all open issues weekly in status meeting</t>
        </is>
      </c>
    </row>
  </sheetData>
  <mergeCells count="10">
    <mergeCell ref="C5:E5"/>
    <mergeCell ref="K5:M5"/>
    <mergeCell ref="H5:J5"/>
    <mergeCell ref="F5:G5"/>
    <mergeCell ref="A22:M22"/>
    <mergeCell ref="A5:B5"/>
    <mergeCell ref="A3:M3"/>
    <mergeCell ref="A7:M7"/>
    <mergeCell ref="A25:M25"/>
    <mergeCell ref="A2:M2"/>
  </mergeCells>
  <pageMargins left="0.5" right="0.5" top="0.6" bottom="0.6" header="0.5" footer="0.5"/>
  <pageSetup orientation="landscape" paperSize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2026-04-03T10:10:07Z</dcterms:created>
  <dcterms:modified xmlns:dcterms="http://purl.org/dc/terms/" xmlns:xsi="http://www.w3.org/2001/XMLSchema-instance" xsi:type="dcterms:W3CDTF">2026-04-03T10:10:07Z</dcterms:modified>
</cp:coreProperties>
</file>