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-25 Lessons Learned Lo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8">
    <font>
      <name val="Calibri"/>
      <family val="2"/>
      <color theme="1"/>
      <sz val="11"/>
      <scheme val="minor"/>
    </font>
    <font>
      <name val="Arial"/>
      <b val="1"/>
      <color rgb="00F0C040"/>
      <sz val="22"/>
    </font>
    <font>
      <name val="Arial"/>
      <i val="1"/>
      <color rgb="007A9BBC"/>
      <sz val="9"/>
    </font>
    <font>
      <name val="Arial"/>
      <b val="1"/>
      <color rgb="001A3A5C"/>
      <sz val="9"/>
    </font>
    <font>
      <name val="Arial"/>
      <i val="1"/>
      <color rgb="00AABBCC"/>
      <sz val="9"/>
    </font>
    <font>
      <name val="Arial"/>
      <color rgb="001A3A5C"/>
      <sz val="8"/>
    </font>
    <font>
      <name val="Arial"/>
      <b val="1"/>
      <color rgb="00F0C040"/>
      <sz val="9"/>
    </font>
    <font>
      <name val="Arial"/>
      <b val="1"/>
      <color rgb="001A3A5C"/>
      <sz val="8"/>
    </font>
    <font>
      <name val="Arial"/>
      <color rgb="006A7E96"/>
      <sz val="8"/>
    </font>
    <font>
      <name val="Arial"/>
      <b val="1"/>
      <color rgb="00C00000"/>
      <sz val="8"/>
    </font>
    <font>
      <name val="Arial"/>
      <color rgb="001A1A2E"/>
      <sz val="8"/>
    </font>
    <font>
      <name val="Arial"/>
      <i val="1"/>
      <color rgb="006A7E96"/>
      <sz val="8"/>
    </font>
    <font>
      <name val="Arial"/>
      <b val="1"/>
      <color rgb="002D7A4F"/>
      <sz val="8"/>
    </font>
    <font>
      <name val="Arial"/>
      <b val="1"/>
      <color rgb="00C06020"/>
      <sz val="8"/>
    </font>
    <font>
      <name val="Arial"/>
      <b val="1"/>
      <color rgb="006A7E96"/>
      <sz val="8"/>
    </font>
    <font>
      <name val="Arial"/>
      <b val="1"/>
      <color rgb="00F0C040"/>
      <sz val="10"/>
    </font>
    <font>
      <name val="Arial"/>
      <b val="1"/>
      <color rgb="001A3A5C"/>
      <sz val="11"/>
    </font>
    <font>
      <name val="Arial"/>
      <color rgb="001A1A2E"/>
      <sz val="9"/>
    </font>
  </fonts>
  <fills count="14">
    <fill>
      <patternFill/>
    </fill>
    <fill>
      <patternFill patternType="gray125"/>
    </fill>
    <fill>
      <patternFill patternType="solid">
        <fgColor rgb="00F0C040"/>
      </patternFill>
    </fill>
    <fill>
      <patternFill patternType="solid">
        <fgColor rgb="001A3A5C"/>
      </patternFill>
    </fill>
    <fill>
      <patternFill patternType="solid">
        <fgColor rgb="00EEF4FA"/>
      </patternFill>
    </fill>
    <fill>
      <patternFill patternType="solid">
        <fgColor rgb="00FFFFFF"/>
      </patternFill>
    </fill>
    <fill>
      <patternFill patternType="solid">
        <fgColor rgb="00E2EAF4"/>
      </patternFill>
    </fill>
    <fill>
      <patternFill patternType="solid">
        <fgColor rgb="00D6F0DD"/>
      </patternFill>
    </fill>
    <fill>
      <patternFill patternType="solid">
        <fgColor rgb="00FFE4E4"/>
      </patternFill>
    </fill>
    <fill>
      <patternFill patternType="solid">
        <fgColor rgb="00F7F9FC"/>
      </patternFill>
    </fill>
    <fill>
      <patternFill patternType="solid">
        <fgColor rgb="00EDF7FF"/>
      </patternFill>
    </fill>
    <fill>
      <patternFill patternType="solid">
        <fgColor rgb="00FFF3CD"/>
      </patternFill>
    </fill>
    <fill>
      <patternFill patternType="solid">
        <fgColor rgb="00F5F0FF"/>
      </patternFill>
    </fill>
    <fill>
      <patternFill patternType="solid">
        <fgColor rgb="00FFFDE7"/>
      </patternFill>
    </fill>
  </fills>
  <borders count="4">
    <border>
      <left/>
      <right/>
      <top/>
      <bottom/>
      <diagonal/>
    </border>
    <border>
      <left style="medium">
        <color rgb="00F0C040"/>
      </left>
      <right style="thin">
        <color rgb="00D0DAE8"/>
      </right>
      <top style="thin">
        <color rgb="00D0DAE8"/>
      </top>
      <bottom style="thin">
        <color rgb="00D0DAE8"/>
      </bottom>
    </border>
    <border>
      <left style="thin">
        <color rgb="00D0DAE8"/>
      </left>
      <right style="thin">
        <color rgb="00D0DAE8"/>
      </right>
      <top style="thin">
        <color rgb="00D0DAE8"/>
      </top>
      <bottom style="thin">
        <color rgb="00D0DAE8"/>
      </bottom>
    </border>
    <border>
      <left style="thin">
        <color rgb="001A3A5C"/>
      </left>
      <right style="thin">
        <color rgb="001A3A5C"/>
      </right>
      <top style="thin">
        <color rgb="001A3A5C"/>
      </top>
      <bottom style="thin">
        <color rgb="001A3A5C"/>
      </bottom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0" fillId="2" borderId="0" pivotButton="0" quotePrefix="0" xfId="0"/>
    <xf numFmtId="0" fontId="1" fillId="3" borderId="1" applyAlignment="1" pivotButton="0" quotePrefix="0" xfId="0">
      <alignment horizontal="left" vertical="center" wrapText="1"/>
    </xf>
    <xf numFmtId="0" fontId="2" fillId="3" borderId="2" applyAlignment="1" pivotButton="0" quotePrefix="0" xfId="0">
      <alignment horizontal="left" vertical="center" wrapText="1"/>
    </xf>
    <xf numFmtId="0" fontId="0" fillId="3" borderId="0" pivotButton="0" quotePrefix="0" xfId="0"/>
    <xf numFmtId="0" fontId="3" fillId="4" borderId="2" applyAlignment="1" pivotButton="0" quotePrefix="0" xfId="0">
      <alignment horizontal="left" vertical="center" wrapText="1"/>
    </xf>
    <xf numFmtId="0" fontId="4" fillId="5" borderId="2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center" vertical="center" wrapText="1"/>
    </xf>
    <xf numFmtId="0" fontId="6" fillId="3" borderId="3" applyAlignment="1" pivotButton="0" quotePrefix="0" xfId="0">
      <alignment horizontal="center" vertical="center" wrapText="1"/>
    </xf>
    <xf numFmtId="0" fontId="7" fillId="4" borderId="2" applyAlignment="1" pivotButton="0" quotePrefix="0" xfId="0">
      <alignment horizontal="center" vertical="center" wrapText="1"/>
    </xf>
    <xf numFmtId="0" fontId="8" fillId="5" borderId="2" applyAlignment="1" pivotButton="0" quotePrefix="0" xfId="0">
      <alignment horizontal="center" vertical="center" wrapText="1"/>
    </xf>
    <xf numFmtId="0" fontId="7" fillId="7" borderId="2" applyAlignment="1" pivotButton="0" quotePrefix="0" xfId="0">
      <alignment horizontal="center" vertical="center" wrapText="1"/>
    </xf>
    <xf numFmtId="0" fontId="9" fillId="8" borderId="2" applyAlignment="1" pivotButton="0" quotePrefix="0" xfId="0">
      <alignment horizontal="center" vertical="center"/>
    </xf>
    <xf numFmtId="0" fontId="10" fillId="5" borderId="2" applyAlignment="1" pivotButton="0" quotePrefix="0" xfId="0">
      <alignment horizontal="left" vertical="center" wrapText="1"/>
    </xf>
    <xf numFmtId="0" fontId="11" fillId="5" borderId="2" applyAlignment="1" pivotButton="0" quotePrefix="0" xfId="0">
      <alignment horizontal="left" vertical="center" wrapText="1"/>
    </xf>
    <xf numFmtId="0" fontId="9" fillId="8" borderId="2" applyAlignment="1" pivotButton="0" quotePrefix="0" xfId="0">
      <alignment horizontal="left" vertical="center" wrapText="1"/>
    </xf>
    <xf numFmtId="0" fontId="12" fillId="7" borderId="2" applyAlignment="1" pivotButton="0" quotePrefix="0" xfId="0">
      <alignment horizontal="center" vertical="center"/>
    </xf>
    <xf numFmtId="0" fontId="8" fillId="9" borderId="2" applyAlignment="1" pivotButton="0" quotePrefix="0" xfId="0">
      <alignment horizontal="center" vertical="center" wrapText="1"/>
    </xf>
    <xf numFmtId="0" fontId="7" fillId="10" borderId="2" applyAlignment="1" pivotButton="0" quotePrefix="0" xfId="0">
      <alignment horizontal="center" vertical="center" wrapText="1"/>
    </xf>
    <xf numFmtId="0" fontId="10" fillId="9" borderId="2" applyAlignment="1" pivotButton="0" quotePrefix="0" xfId="0">
      <alignment horizontal="left" vertical="center" wrapText="1"/>
    </xf>
    <xf numFmtId="0" fontId="11" fillId="9" borderId="2" applyAlignment="1" pivotButton="0" quotePrefix="0" xfId="0">
      <alignment horizontal="left" vertical="center" wrapText="1"/>
    </xf>
    <xf numFmtId="0" fontId="13" fillId="11" borderId="2" applyAlignment="1" pivotButton="0" quotePrefix="0" xfId="0">
      <alignment horizontal="left" vertical="center" wrapText="1"/>
    </xf>
    <xf numFmtId="0" fontId="7" fillId="11" borderId="2" applyAlignment="1" pivotButton="0" quotePrefix="0" xfId="0">
      <alignment horizontal="center" vertical="center" wrapText="1"/>
    </xf>
    <xf numFmtId="0" fontId="7" fillId="8" borderId="2" applyAlignment="1" pivotButton="0" quotePrefix="0" xfId="0">
      <alignment horizontal="center" vertical="center" wrapText="1"/>
    </xf>
    <xf numFmtId="0" fontId="12" fillId="7" borderId="2" applyAlignment="1" pivotButton="0" quotePrefix="0" xfId="0">
      <alignment horizontal="left" vertical="center" wrapText="1"/>
    </xf>
    <xf numFmtId="0" fontId="7" fillId="12" borderId="2" applyAlignment="1" pivotButton="0" quotePrefix="0" xfId="0">
      <alignment horizontal="center" vertical="center" wrapText="1"/>
    </xf>
    <xf numFmtId="0" fontId="13" fillId="11" borderId="2" applyAlignment="1" pivotButton="0" quotePrefix="0" xfId="0">
      <alignment horizontal="center" vertical="center"/>
    </xf>
    <xf numFmtId="0" fontId="14" fillId="9" borderId="2" applyAlignment="1" pivotButton="0" quotePrefix="0" xfId="0">
      <alignment horizontal="left" vertical="center" wrapText="1"/>
    </xf>
    <xf numFmtId="0" fontId="7" fillId="4" borderId="2" applyAlignment="1" pivotButton="0" quotePrefix="0" xfId="0">
      <alignment horizontal="center" vertical="center"/>
    </xf>
    <xf numFmtId="0" fontId="7" fillId="9" borderId="2" applyAlignment="1" pivotButton="0" quotePrefix="0" xfId="0">
      <alignment horizontal="center" vertical="center" wrapText="1"/>
    </xf>
    <xf numFmtId="0" fontId="7" fillId="13" borderId="2" applyAlignment="1" pivotButton="0" quotePrefix="0" xfId="0">
      <alignment horizontal="center" vertical="center" wrapText="1"/>
    </xf>
    <xf numFmtId="0" fontId="14" fillId="9" borderId="2" applyAlignment="1" pivotButton="0" quotePrefix="0" xfId="0">
      <alignment horizontal="center" vertical="center"/>
    </xf>
    <xf numFmtId="0" fontId="15" fillId="3" borderId="1" applyAlignment="1" pivotButton="0" quotePrefix="0" xfId="0">
      <alignment horizontal="left" vertical="center" wrapText="1"/>
    </xf>
    <xf numFmtId="0" fontId="7" fillId="4" borderId="2" applyAlignment="1" pivotButton="0" quotePrefix="0" xfId="0">
      <alignment horizontal="right" vertical="center" wrapText="1"/>
    </xf>
    <xf numFmtId="0" fontId="16" fillId="5" borderId="2" applyAlignment="1" pivotButton="0" quotePrefix="0" xfId="0">
      <alignment horizontal="center" vertical="center"/>
    </xf>
    <xf numFmtId="0" fontId="7" fillId="7" borderId="2" applyAlignment="1" pivotButton="0" quotePrefix="0" xfId="0">
      <alignment horizontal="right" vertical="center" wrapText="1"/>
    </xf>
    <xf numFmtId="0" fontId="7" fillId="8" borderId="2" applyAlignment="1" pivotButton="0" quotePrefix="0" xfId="0">
      <alignment horizontal="right" vertical="center" wrapText="1"/>
    </xf>
    <xf numFmtId="0" fontId="7" fillId="11" borderId="2" applyAlignment="1" pivotButton="0" quotePrefix="0" xfId="0">
      <alignment horizontal="right" vertical="center" wrapText="1"/>
    </xf>
    <xf numFmtId="0" fontId="17" fillId="4" borderId="2" applyAlignment="1" pivotButton="0" quotePrefix="0" xfId="0">
      <alignment horizontal="left" vertical="center" wrapText="1"/>
    </xf>
    <xf numFmtId="0" fontId="11" fillId="9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7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10" customWidth="1" min="3" max="3"/>
    <col width="11" customWidth="1" min="4" max="4"/>
    <col width="8" customWidth="1" min="5" max="5"/>
    <col width="22" customWidth="1" min="6" max="6"/>
    <col width="20" customWidth="1" min="7" max="7"/>
    <col width="10" customWidth="1" min="8" max="8"/>
    <col width="22" customWidth="1" min="9" max="9"/>
    <col width="10" customWidth="1" min="10" max="10"/>
    <col width="9" customWidth="1" min="11" max="11"/>
  </cols>
  <sheetData>
    <row r="1" ht="7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 ht="34" customHeight="1">
      <c r="A2" s="2" t="inlineStr">
        <is>
          <t>LESSONS LEARNED LOG</t>
        </is>
      </c>
    </row>
    <row r="3" ht="18" customHeight="1">
      <c r="A3" s="3" t="inlineStr">
        <is>
          <t>Template T-25  ·  Chapter 16: Project Closure  ·  radimkaufmann.com</t>
        </is>
      </c>
    </row>
    <row r="4" ht="7" customHeight="1">
      <c r="A4" s="4" t="n"/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</row>
    <row r="5" ht="22" customHeight="1">
      <c r="A5" s="5" t="inlineStr">
        <is>
          <t>Project</t>
        </is>
      </c>
      <c r="C5" s="6" t="inlineStr"/>
      <c r="F5" s="5" t="inlineStr">
        <is>
          <t>PM / Facilitator</t>
        </is>
      </c>
      <c r="H5" s="6" t="inlineStr"/>
      <c r="J5" s="5" t="inlineStr">
        <is>
          <t>Session Date</t>
        </is>
      </c>
    </row>
    <row r="6" ht="7" customHeight="1"/>
    <row r="7" ht="24" customHeight="1">
      <c r="A7" s="7" t="inlineStr">
        <is>
          <t>Type: Positive = what worked well (repeat this)  ·  Negative = what went wrong (avoid this)  ·  Suggestion = improvement idea  |  Status: Draft · Reviewed · Approved · Shared to Knowledge Base</t>
        </is>
      </c>
    </row>
    <row r="8" ht="7" customHeight="1"/>
    <row r="9" ht="28" customHeight="1">
      <c r="A9" s="8" t="inlineStr">
        <is>
          <t>LL-ID</t>
        </is>
      </c>
      <c r="B9" s="8" t="inlineStr">
        <is>
          <t>Date</t>
        </is>
      </c>
      <c r="C9" s="8" t="inlineStr">
        <is>
          <t>Phase</t>
        </is>
      </c>
      <c r="D9" s="8" t="inlineStr">
        <is>
          <t>Category</t>
        </is>
      </c>
      <c r="E9" s="8" t="inlineStr">
        <is>
          <t>Type</t>
        </is>
      </c>
      <c r="F9" s="8" t="inlineStr">
        <is>
          <t>What Happened (Situation)</t>
        </is>
      </c>
      <c r="G9" s="8" t="inlineStr">
        <is>
          <t>Root Cause / Why It Happened</t>
        </is>
      </c>
      <c r="H9" s="8" t="inlineStr">
        <is>
          <t>Impact</t>
        </is>
      </c>
      <c r="I9" s="8" t="inlineStr">
        <is>
          <t>Recommendation for Future Projects</t>
        </is>
      </c>
      <c r="J9" s="8" t="inlineStr">
        <is>
          <t>Owner</t>
        </is>
      </c>
      <c r="K9" s="8" t="inlineStr">
        <is>
          <t>Status</t>
        </is>
      </c>
    </row>
    <row r="10" ht="6" customHeight="1"/>
    <row r="11" ht="38" customHeight="1">
      <c r="A11" s="9" t="inlineStr">
        <is>
          <t>LL-001</t>
        </is>
      </c>
      <c r="B11" s="10" t="inlineStr">
        <is>
          <t>17/03/26</t>
        </is>
      </c>
      <c r="C11" s="9" t="inlineStr">
        <is>
          <t>Initiation</t>
        </is>
      </c>
      <c r="D11" s="11" t="inlineStr">
        <is>
          <t>Stakeholder</t>
        </is>
      </c>
      <c r="E11" s="12" t="inlineStr">
        <is>
          <t>Negative</t>
        </is>
      </c>
      <c r="F11" s="13" t="inlineStr">
        <is>
          <t>IT Head not included in initial stakeholder mapping — discovered resistance only at infrastructure provisioning stage</t>
        </is>
      </c>
      <c r="G11" s="14" t="inlineStr">
        <is>
          <t>Stakeholder analysis (T-04) was completed too quickly without input from all department heads</t>
        </is>
      </c>
      <c r="H11" s="15" t="inlineStr">
        <is>
          <t>High — 2-week delay in infrastructure readiness</t>
        </is>
      </c>
      <c r="I11" s="13" t="inlineStr">
        <is>
          <t>Always include all department heads in initial stakeholder mapping. Conduct a stakeholder interview round before finalising T-04.</t>
        </is>
      </c>
      <c r="J11" s="9" t="inlineStr">
        <is>
          <t>PM</t>
        </is>
      </c>
      <c r="K11" s="16" t="inlineStr">
        <is>
          <t>Approved</t>
        </is>
      </c>
    </row>
    <row r="12" ht="38" customHeight="1">
      <c r="A12" s="9" t="inlineStr">
        <is>
          <t>LL-002</t>
        </is>
      </c>
      <c r="B12" s="17" t="inlineStr">
        <is>
          <t>17/03/26</t>
        </is>
      </c>
      <c r="C12" s="18" t="inlineStr">
        <is>
          <t>Planning</t>
        </is>
      </c>
      <c r="D12" s="9" t="inlineStr">
        <is>
          <t>Scope</t>
        </is>
      </c>
      <c r="E12" s="12" t="inlineStr">
        <is>
          <t>Negative</t>
        </is>
      </c>
      <c r="F12" s="19" t="inlineStr">
        <is>
          <t>Requirements document required 3 revision cycles before customer sign-off — planned for 1</t>
        </is>
      </c>
      <c r="G12" s="20" t="inlineStr">
        <is>
          <t>Requirements workshop was held once; customer stakeholders were not all present</t>
        </is>
      </c>
      <c r="H12" s="21" t="inlineStr">
        <is>
          <t>Medium — 2-week planning delay</t>
        </is>
      </c>
      <c r="I12" s="19" t="inlineStr">
        <is>
          <t>Hold requirements workshops in at least 2 rounds. Confirm all decision-makers are present before the first session.</t>
        </is>
      </c>
      <c r="J12" s="9" t="inlineStr">
        <is>
          <t>BA</t>
        </is>
      </c>
      <c r="K12" s="16" t="inlineStr">
        <is>
          <t>Approved</t>
        </is>
      </c>
    </row>
    <row r="13" ht="38" customHeight="1">
      <c r="A13" s="9" t="inlineStr">
        <is>
          <t>LL-003</t>
        </is>
      </c>
      <c r="B13" s="10" t="inlineStr">
        <is>
          <t>17/03/26</t>
        </is>
      </c>
      <c r="C13" s="22" t="inlineStr">
        <is>
          <t>Execution</t>
        </is>
      </c>
      <c r="D13" s="18" t="inlineStr">
        <is>
          <t>Technical</t>
        </is>
      </c>
      <c r="E13" s="12" t="inlineStr">
        <is>
          <t>Negative</t>
        </is>
      </c>
      <c r="F13" s="13" t="inlineStr">
        <is>
          <t>ERP API integration was more complex than estimated — caused a 3-week schedule impact</t>
        </is>
      </c>
      <c r="G13" s="14" t="inlineStr">
        <is>
          <t>Integration complexity was assessed based on vendor documentation only, without a technical spike</t>
        </is>
      </c>
      <c r="H13" s="15" t="inlineStr">
        <is>
          <t>High — 3-week delay + €12,000 additional cost</t>
        </is>
      </c>
      <c r="I13" s="13" t="inlineStr">
        <is>
          <t>Always run a 1-week technical spike for any third-party integration before committing to estimates. Include Architect in bid/no-bid assessment.</t>
        </is>
      </c>
      <c r="J13" s="9" t="inlineStr">
        <is>
          <t>Architect</t>
        </is>
      </c>
      <c r="K13" s="16" t="inlineStr">
        <is>
          <t>Approved</t>
        </is>
      </c>
    </row>
    <row r="14" ht="38" customHeight="1">
      <c r="A14" s="9" t="inlineStr">
        <is>
          <t>LL-004</t>
        </is>
      </c>
      <c r="B14" s="17" t="inlineStr">
        <is>
          <t>17/03/26</t>
        </is>
      </c>
      <c r="C14" s="22" t="inlineStr">
        <is>
          <t>Execution</t>
        </is>
      </c>
      <c r="D14" s="22" t="inlineStr">
        <is>
          <t>Vendor</t>
        </is>
      </c>
      <c r="E14" s="12" t="inlineStr">
        <is>
          <t>Negative</t>
        </is>
      </c>
      <c r="F14" s="19" t="inlineStr">
        <is>
          <t>Vendor missed contracted delivery date by 3 weeks without early warning</t>
        </is>
      </c>
      <c r="G14" s="20" t="inlineStr">
        <is>
          <t>Vendor reporting was monthly; no early warning mechanism in place</t>
        </is>
      </c>
      <c r="H14" s="15" t="inlineStr">
        <is>
          <t>High — cascading impact on UAT and acceptance</t>
        </is>
      </c>
      <c r="I14" s="19" t="inlineStr">
        <is>
          <t>Include weekly vendor check-ins from Week 4 of execution. Add contractual milestone reporting obligation to all vendor contracts.</t>
        </is>
      </c>
      <c r="J14" s="9" t="inlineStr">
        <is>
          <t>PM</t>
        </is>
      </c>
      <c r="K14" s="16" t="inlineStr">
        <is>
          <t>Approved</t>
        </is>
      </c>
    </row>
    <row r="15" ht="38" customHeight="1">
      <c r="A15" s="9" t="inlineStr">
        <is>
          <t>LL-005</t>
        </is>
      </c>
      <c r="B15" s="10" t="inlineStr">
        <is>
          <t>17/03/26</t>
        </is>
      </c>
      <c r="C15" s="18" t="inlineStr">
        <is>
          <t>Planning</t>
        </is>
      </c>
      <c r="D15" s="23" t="inlineStr">
        <is>
          <t>Risk</t>
        </is>
      </c>
      <c r="E15" s="16" t="inlineStr">
        <is>
          <t>Positive</t>
        </is>
      </c>
      <c r="F15" s="13" t="inlineStr">
        <is>
          <t>Pre-mortem workshop (T-17) in Week 3 of planning surfaced 4 risks that were not on the initial risk register</t>
        </is>
      </c>
      <c r="G15" s="14" t="inlineStr">
        <is>
          <t>Structured facilitation allowed team members to voice concerns they had not raised informally</t>
        </is>
      </c>
      <c r="H15" s="24" t="inlineStr">
        <is>
          <t>Positive — risks mitigated before execution</t>
        </is>
      </c>
      <c r="I15" s="13" t="inlineStr">
        <is>
          <t>Run pre-mortem workshop as standard practice at the end of planning for all Category C and D projects.</t>
        </is>
      </c>
      <c r="J15" s="9" t="inlineStr">
        <is>
          <t>PM</t>
        </is>
      </c>
      <c r="K15" s="16" t="inlineStr">
        <is>
          <t>Approved</t>
        </is>
      </c>
    </row>
    <row r="16" ht="38" customHeight="1">
      <c r="A16" s="9" t="inlineStr">
        <is>
          <t>LL-006</t>
        </is>
      </c>
      <c r="B16" s="17" t="inlineStr">
        <is>
          <t>17/03/26</t>
        </is>
      </c>
      <c r="C16" s="22" t="inlineStr">
        <is>
          <t>Execution</t>
        </is>
      </c>
      <c r="D16" s="25" t="inlineStr">
        <is>
          <t>Team</t>
        </is>
      </c>
      <c r="E16" s="16" t="inlineStr">
        <is>
          <t>Positive</t>
        </is>
      </c>
      <c r="F16" s="19" t="inlineStr">
        <is>
          <t>Daily stand-ups during execution phase improved issue resolution speed significantly</t>
        </is>
      </c>
      <c r="G16" s="20" t="inlineStr">
        <is>
          <t>Short daily format forced issues to be surfaced same-day rather than waiting for weekly status meeting</t>
        </is>
      </c>
      <c r="H16" s="24" t="inlineStr">
        <is>
          <t>Positive — average issue resolution time reduced from 4 days to 1.5 days</t>
        </is>
      </c>
      <c r="I16" s="19" t="inlineStr">
        <is>
          <t>Maintain daily stand-ups during execution phases of all projects. 15 minutes maximum. Use T-19 action items as input.</t>
        </is>
      </c>
      <c r="J16" s="9" t="inlineStr">
        <is>
          <t>PM</t>
        </is>
      </c>
      <c r="K16" s="16" t="inlineStr">
        <is>
          <t>Approved</t>
        </is>
      </c>
    </row>
    <row r="17" ht="38" customHeight="1">
      <c r="A17" s="9" t="inlineStr">
        <is>
          <t>LL-007</t>
        </is>
      </c>
      <c r="B17" s="10" t="inlineStr">
        <is>
          <t>17/03/26</t>
        </is>
      </c>
      <c r="C17" s="11" t="inlineStr">
        <is>
          <t>Monitoring</t>
        </is>
      </c>
      <c r="D17" s="18" t="inlineStr">
        <is>
          <t>Communication</t>
        </is>
      </c>
      <c r="E17" s="26" t="inlineStr">
        <is>
          <t>Suggestion</t>
        </is>
      </c>
      <c r="F17" s="13" t="inlineStr">
        <is>
          <t>Customer felt uninformed between bi-weekly calls — contacted PM directly by phone multiple times</t>
        </is>
      </c>
      <c r="G17" s="14" t="inlineStr">
        <is>
          <t>Communication matrix did not include a customer-facing status dashboard</t>
        </is>
      </c>
      <c r="H17" s="27" t="inlineStr">
        <is>
          <t>Low — no delivery impact but customer satisfaction affected</t>
        </is>
      </c>
      <c r="I17" s="13" t="inlineStr">
        <is>
          <t>Add a read-only live dashboard or SharePoint status page for the customer in all future projects. Update weekly.</t>
        </is>
      </c>
      <c r="J17" s="9" t="inlineStr">
        <is>
          <t>PM</t>
        </is>
      </c>
      <c r="K17" s="28" t="inlineStr">
        <is>
          <t>Reviewed</t>
        </is>
      </c>
    </row>
    <row r="18" ht="38" customHeight="1">
      <c r="A18" s="9" t="inlineStr">
        <is>
          <t>LL-008</t>
        </is>
      </c>
      <c r="B18" s="17" t="inlineStr">
        <is>
          <t>17/03/26</t>
        </is>
      </c>
      <c r="C18" s="18" t="inlineStr">
        <is>
          <t>Planning</t>
        </is>
      </c>
      <c r="D18" s="22" t="inlineStr">
        <is>
          <t>Schedule</t>
        </is>
      </c>
      <c r="E18" s="12" t="inlineStr">
        <is>
          <t>Negative</t>
        </is>
      </c>
      <c r="F18" s="19" t="inlineStr">
        <is>
          <t>Buffer time was not built into the UAT phase — any vendor delay cascaded directly to acceptance</t>
        </is>
      </c>
      <c r="G18" s="20" t="inlineStr">
        <is>
          <t>Schedule was optimistic; dependencies between vendor delivery and UAT start were not adequately buffered</t>
        </is>
      </c>
      <c r="H18" s="15" t="inlineStr">
        <is>
          <t>High — UAT compressed from 3 weeks to 10 days</t>
        </is>
      </c>
      <c r="I18" s="19" t="inlineStr">
        <is>
          <t>Always add minimum 20% buffer to phases that depend on external deliveries. Model best/worst case scenarios in Gantt (T-07).</t>
        </is>
      </c>
      <c r="J18" s="9" t="inlineStr">
        <is>
          <t>PM</t>
        </is>
      </c>
      <c r="K18" s="16" t="inlineStr">
        <is>
          <t>Approved</t>
        </is>
      </c>
    </row>
    <row r="19" ht="38" customHeight="1">
      <c r="A19" s="9" t="inlineStr">
        <is>
          <t>LL-009</t>
        </is>
      </c>
      <c r="B19" s="10" t="inlineStr">
        <is>
          <t>17/03/26</t>
        </is>
      </c>
      <c r="C19" s="25" t="inlineStr">
        <is>
          <t>Closure</t>
        </is>
      </c>
      <c r="D19" s="29" t="inlineStr">
        <is>
          <t>Process</t>
        </is>
      </c>
      <c r="E19" s="16" t="inlineStr">
        <is>
          <t>Positive</t>
        </is>
      </c>
      <c r="F19" s="13" t="inlineStr">
        <is>
          <t>Structured handover checklist (T-22 Delivery Report) prevented two missing documentation items from slipping through at PAC</t>
        </is>
      </c>
      <c r="G19" s="14" t="inlineStr">
        <is>
          <t>Checklist forced systematic review of all handover items before acceptance meeting</t>
        </is>
      </c>
      <c r="H19" s="24" t="inlineStr">
        <is>
          <t>Positive — acceptance completed without rework</t>
        </is>
      </c>
      <c r="I19" s="13" t="inlineStr">
        <is>
          <t>Use T-22 Delivery Report for all milestone deliveries, not only final acceptance. Adapt Section 7 for each delivery type.</t>
        </is>
      </c>
      <c r="J19" s="9" t="inlineStr">
        <is>
          <t>QA Lead</t>
        </is>
      </c>
      <c r="K19" s="16" t="inlineStr">
        <is>
          <t>Approved</t>
        </is>
      </c>
    </row>
    <row r="20" ht="38" customHeight="1">
      <c r="A20" s="9" t="inlineStr">
        <is>
          <t>LL-010</t>
        </is>
      </c>
      <c r="B20" s="17" t="inlineStr">
        <is>
          <t>17/03/26</t>
        </is>
      </c>
      <c r="C20" s="22" t="inlineStr">
        <is>
          <t>Execution</t>
        </is>
      </c>
      <c r="D20" s="30" t="inlineStr">
        <is>
          <t>Budget</t>
        </is>
      </c>
      <c r="E20" s="26" t="inlineStr">
        <is>
          <t>Suggestion</t>
        </is>
      </c>
      <c r="F20" s="19" t="inlineStr">
        <is>
          <t>Budget tracking was manual (Excel); actual vs. planned comparison required significant PM effort each week</t>
        </is>
      </c>
      <c r="G20" s="20" t="inlineStr">
        <is>
          <t>No integration between time sheets (T-08) and budget template (T-10)</t>
        </is>
      </c>
      <c r="H20" s="27" t="inlineStr">
        <is>
          <t>Low — 2-3 hours/week PM overhead</t>
        </is>
      </c>
      <c r="I20" s="19" t="inlineStr">
        <is>
          <t>Invest in project management tool (MS Project, Smartsheet, or equivalent) for projects &gt;6 months. Link time tracking to budget automatically.</t>
        </is>
      </c>
      <c r="J20" s="9" t="inlineStr">
        <is>
          <t>PMO</t>
        </is>
      </c>
      <c r="K20" s="31" t="inlineStr">
        <is>
          <t>Draft</t>
        </is>
      </c>
    </row>
    <row r="21" ht="38" customHeight="1">
      <c r="A21" s="9" t="inlineStr">
        <is>
          <t>LL-011</t>
        </is>
      </c>
      <c r="B21" s="10" t="inlineStr">
        <is>
          <t>17/03/26</t>
        </is>
      </c>
      <c r="C21" s="18" t="inlineStr">
        <is>
          <t>Planning</t>
        </is>
      </c>
      <c r="D21" s="25" t="inlineStr">
        <is>
          <t>Team</t>
        </is>
      </c>
      <c r="E21" s="16" t="inlineStr">
        <is>
          <t>Positive</t>
        </is>
      </c>
      <c r="F21" s="13" t="inlineStr">
        <is>
          <t>Competency matrix (T-14) identified QA skill gap before execution — training was arranged proactively</t>
        </is>
      </c>
      <c r="G21" s="14" t="inlineStr">
        <is>
          <t>Gap identified in planning phase; 2-week training completed before testing phase started</t>
        </is>
      </c>
      <c r="H21" s="24" t="inlineStr">
        <is>
          <t>Positive — testing quality improved; no defects attributable to skill gap</t>
        </is>
      </c>
      <c r="I21" s="13" t="inlineStr">
        <is>
          <t>Run T-14 Competency Matrix assessment at project start for all execution team members. Use results to drive training plan.</t>
        </is>
      </c>
      <c r="J21" s="9" t="inlineStr">
        <is>
          <t>PM</t>
        </is>
      </c>
      <c r="K21" s="16" t="inlineStr">
        <is>
          <t>Approved</t>
        </is>
      </c>
    </row>
    <row r="22" ht="38" customHeight="1">
      <c r="A22" s="9" t="inlineStr">
        <is>
          <t>LL-012</t>
        </is>
      </c>
      <c r="B22" s="17" t="inlineStr">
        <is>
          <t>17/03/26</t>
        </is>
      </c>
      <c r="C22" s="22" t="inlineStr">
        <is>
          <t>Execution</t>
        </is>
      </c>
      <c r="D22" s="23" t="inlineStr">
        <is>
          <t>Risk</t>
        </is>
      </c>
      <c r="E22" s="26" t="inlineStr">
        <is>
          <t>Suggestion</t>
        </is>
      </c>
      <c r="F22" s="19" t="inlineStr">
        <is>
          <t>Risk register (T-15) was not reviewed weekly as planned — fell to bi-weekly</t>
        </is>
      </c>
      <c r="G22" s="20" t="inlineStr">
        <is>
          <t>Risk review depended on PM initiative; no calendar reminder or governance enforcement</t>
        </is>
      </c>
      <c r="H22" s="27" t="inlineStr">
        <is>
          <t>Low — two risks escalated without early warning</t>
        </is>
      </c>
      <c r="I22" s="19" t="inlineStr">
        <is>
          <t>Add risk review as standing agenda item in weekly status meeting (T-19). Make T-15 update a gate criterion for weekly report (T-20).</t>
        </is>
      </c>
      <c r="J22" s="9" t="inlineStr">
        <is>
          <t>PM</t>
        </is>
      </c>
      <c r="K22" s="28" t="inlineStr">
        <is>
          <t>Reviewed</t>
        </is>
      </c>
    </row>
    <row r="23" ht="6" customHeight="1"/>
    <row r="24" ht="22" customHeight="1">
      <c r="A24" s="32" t="inlineStr">
        <is>
          <t>LESSONS LEARNED SUMMARY</t>
        </is>
      </c>
    </row>
    <row r="25" ht="20" customHeight="1">
      <c r="A25" s="33" t="inlineStr">
        <is>
          <t>Total</t>
        </is>
      </c>
      <c r="B25" s="34">
        <f>COUNTA(A11:A22)</f>
        <v/>
      </c>
      <c r="C25" s="35" t="inlineStr">
        <is>
          <t>Positive</t>
        </is>
      </c>
      <c r="D25" s="34">
        <f>COUNTIF(E11:E22,"Positive")</f>
        <v/>
      </c>
      <c r="E25" s="36" t="inlineStr">
        <is>
          <t>Negative</t>
        </is>
      </c>
      <c r="F25" s="34">
        <f>COUNTIF(E11:E22,"Negative")</f>
        <v/>
      </c>
      <c r="G25" s="37" t="inlineStr">
        <is>
          <t>Suggestions</t>
        </is>
      </c>
      <c r="H25" s="34">
        <f>COUNTIF(E11:E22,"Suggestion")</f>
        <v/>
      </c>
      <c r="I25" s="35" t="inlineStr">
        <is>
          <t>Approved</t>
        </is>
      </c>
      <c r="J25" s="34">
        <f>COUNTIF(K11:K22,"Approved")</f>
        <v/>
      </c>
      <c r="K25" s="38" t="inlineStr"/>
    </row>
    <row r="26" ht="8" customHeight="1"/>
    <row r="27" ht="22" customHeight="1">
      <c r="A27" s="39" t="inlineStr">
        <is>
          <t>From "Project Management: From Initiation to Closure" by Radim Kaufmann  ·  radimkaufmann.com  ·  Free download  ·  Capture lessons throughout the project, not only at closure</t>
        </is>
      </c>
    </row>
  </sheetData>
  <mergeCells count="10">
    <mergeCell ref="C5:E5"/>
    <mergeCell ref="A3:K3"/>
    <mergeCell ref="J5:K5"/>
    <mergeCell ref="A7:K7"/>
    <mergeCell ref="F5:G5"/>
    <mergeCell ref="A5:B5"/>
    <mergeCell ref="A2:K2"/>
    <mergeCell ref="A24:K24"/>
    <mergeCell ref="H5:I5"/>
    <mergeCell ref="A27:K27"/>
  </mergeCells>
  <pageMargins left="0.5" right="0.5" top="0.6" bottom="0.6" header="0.5" footer="0.5"/>
  <pageSetup orientation="landscape" paperSize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2026-04-03T16:19:58Z</dcterms:created>
  <dcterms:modified xmlns:dcterms="http://purl.org/dc/terms/" xmlns:xsi="http://www.w3.org/2001/XMLSchema-instance" xsi:type="dcterms:W3CDTF">2026-04-03T16:19:58Z</dcterms:modified>
</cp:coreProperties>
</file>